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8_{91821656-2FA9-4CFF-B21C-B45A89EDC426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Formularz cenowy" sheetId="3" r:id="rId1"/>
  </sheets>
  <definedNames>
    <definedName name="_xlnm._FilterDatabase" localSheetId="0" hidden="1">'Formularz cenowy'!$A$17:$K$17</definedName>
    <definedName name="_Hlk484525379" localSheetId="0">'Formularz cenowy'!#REF!</definedName>
    <definedName name="_Hlk486532022" localSheetId="0">'Formularz cenowy'!$A$5</definedName>
    <definedName name="_xlnm.Print_Area" localSheetId="0">'Formularz cenowy'!$A$1:$K$23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3" l="1"/>
  <c r="G20" i="3"/>
  <c r="G21" i="3"/>
  <c r="G22" i="3"/>
  <c r="G23" i="3"/>
  <c r="J23" i="3" l="1"/>
  <c r="K23" i="3" s="1"/>
  <c r="J22" i="3"/>
  <c r="J21" i="3"/>
  <c r="J20" i="3"/>
  <c r="K20" i="3" s="1"/>
  <c r="J19" i="3"/>
  <c r="K19" i="3" s="1"/>
  <c r="J18" i="3"/>
  <c r="G18" i="3"/>
  <c r="K21" i="3" l="1"/>
  <c r="K22" i="3"/>
  <c r="K18" i="3"/>
</calcChain>
</file>

<file path=xl/sharedStrings.xml><?xml version="1.0" encoding="utf-8"?>
<sst xmlns="http://schemas.openxmlformats.org/spreadsheetml/2006/main" count="44" uniqueCount="33">
  <si>
    <t>Formularz cenowy</t>
  </si>
  <si>
    <t xml:space="preserve">WYKONAWCA: </t>
  </si>
  <si>
    <t xml:space="preserve">ZAMAWIAJĄCY: </t>
  </si>
  <si>
    <t>Pasmo podstawowe</t>
  </si>
  <si>
    <t>10Gbit/s</t>
  </si>
  <si>
    <t>Wartość podatku VAT</t>
  </si>
  <si>
    <t>Abonament miesięczny netto za pasmo podstawowe</t>
  </si>
  <si>
    <t xml:space="preserve">Naukowa i Akademicka Sieć Komputerowa Państwowy Instytut Badawczy
 ul. Kolska 12, 01-045 Warszawa </t>
  </si>
  <si>
    <t>podpis:</t>
  </si>
  <si>
    <t>Liczba miesięcy świadczenia usługi Pasmo podstawowe</t>
  </si>
  <si>
    <t>Interfejs (port) Usługi</t>
  </si>
  <si>
    <t>Numer części</t>
  </si>
  <si>
    <t>Termin Uruchomienia Usługi</t>
  </si>
  <si>
    <t>Termin zakończenia Usługi</t>
  </si>
  <si>
    <t>Węzeł Regionalny OSE</t>
  </si>
  <si>
    <t>10GE</t>
  </si>
  <si>
    <t>Abonamentu miesięcznego brutto za pasmo podstawowe</t>
  </si>
  <si>
    <r>
      <t xml:space="preserve">UWAGA
</t>
    </r>
    <r>
      <rPr>
        <b/>
        <sz val="8"/>
        <color rgb="FFFF0000"/>
        <rFont val="Calibri"/>
        <family val="2"/>
        <charset val="238"/>
        <scheme val="minor"/>
      </rPr>
      <t>1. W przypadku złożenia przez Zamawiającego Zamówienia na pasmo dodatkowe abonament miesięczny z tego tytuł będzie taki sam jak dla abonamentu miesięcznego za pasmo podstawowe.</t>
    </r>
    <r>
      <rPr>
        <b/>
        <sz val="8"/>
        <color theme="1"/>
        <rFont val="Calibri"/>
        <family val="2"/>
        <charset val="238"/>
        <scheme val="minor"/>
      </rPr>
      <t xml:space="preserve">
2. Wszystkie pola dotyczące części postępowania, na które Wykonawca składa ofertę oznaczone w tle kolorem </t>
    </r>
    <r>
      <rPr>
        <b/>
        <sz val="8"/>
        <color rgb="FFFFC000"/>
        <rFont val="Calibri"/>
        <family val="2"/>
        <charset val="238"/>
        <scheme val="minor"/>
      </rPr>
      <t>pomarańczowym</t>
    </r>
    <r>
      <rPr>
        <b/>
        <sz val="8"/>
        <color theme="1"/>
        <rFont val="Calibri"/>
        <family val="2"/>
        <charset val="238"/>
        <scheme val="minor"/>
      </rPr>
      <t xml:space="preserve"> muszą zostać wypełnione. Możliwe jest nie wypełnienie pola dla danej części postępowania, w przypadku gdy Wykonawca nie składa dla tej części oferty.
3. Przedmiot zamówienia jest podzielony na 18 Części oznaczonych od 1 do 18. (każda lokalizacja stanowi odrębną Część zamówienia).</t>
    </r>
  </si>
  <si>
    <t>Załącznik nr 2  do Zapytania ofertowego - Formularz Cenowy</t>
  </si>
  <si>
    <t>Węzeł Sieci Miejskiej</t>
  </si>
  <si>
    <r>
      <t xml:space="preserve">Serwerownia UM Stalowa Wola
</t>
    </r>
    <r>
      <rPr>
        <b/>
        <sz val="11"/>
        <color theme="1"/>
        <rFont val="Calibri"/>
        <family val="2"/>
        <charset val="238"/>
        <scheme val="minor"/>
      </rPr>
      <t>ul. Wolności 9
37-450 Stalowa Wola</t>
    </r>
    <r>
      <rPr>
        <sz val="11"/>
        <color theme="1"/>
        <rFont val="Calibri"/>
        <family val="2"/>
        <charset val="238"/>
        <scheme val="minor"/>
      </rPr>
      <t xml:space="preserve">
Nawiązanie włóknami w jednej z trzech 
niżej wskazanych studni UM Stalowa Wola
(współrzędne obiektu w układzie WGS84) :
1) E: 22,06423 N: 50,57739
2) E: 22,0691 N: 50,56867
3) E: 22,05714 N: 50,57006</t>
    </r>
  </si>
  <si>
    <r>
      <t xml:space="preserve">Kolokacja TMPL
</t>
    </r>
    <r>
      <rPr>
        <b/>
        <sz val="11"/>
        <color theme="1"/>
        <rFont val="Calibri"/>
        <family val="2"/>
        <charset val="238"/>
        <scheme val="minor"/>
      </rPr>
      <t>ul. Witolda 6A
35-615 Rzeszów</t>
    </r>
    <r>
      <rPr>
        <sz val="11"/>
        <color theme="1"/>
        <rFont val="Calibri"/>
        <family val="2"/>
        <charset val="238"/>
        <scheme val="minor"/>
      </rPr>
      <t xml:space="preserve">
W obrębie powierzchni  kolokacyjnych w budynku
ODF: ODF 58001C/ 21
ODF: ODF 58001C/ 22
ODF: ODF 58001C/ 23
</t>
    </r>
  </si>
  <si>
    <r>
      <t xml:space="preserve">Serwerownia UM Ełk
</t>
    </r>
    <r>
      <rPr>
        <b/>
        <sz val="11"/>
        <color theme="1"/>
        <rFont val="Calibri"/>
        <family val="2"/>
        <charset val="238"/>
        <scheme val="minor"/>
      </rPr>
      <t>ul. Marszałka Józefa Piłsudskiego 2
19-311 Ełk</t>
    </r>
  </si>
  <si>
    <r>
      <t xml:space="preserve">Kolokacja Sprint
</t>
    </r>
    <r>
      <rPr>
        <b/>
        <sz val="11"/>
        <color theme="1"/>
        <rFont val="Calibri"/>
        <family val="2"/>
        <charset val="238"/>
        <scheme val="minor"/>
      </rPr>
      <t>ul. Jagiellończyka 26
10-062 Olsztyn</t>
    </r>
    <r>
      <rPr>
        <sz val="11"/>
        <color theme="1"/>
        <rFont val="Calibri"/>
        <family val="2"/>
        <charset val="238"/>
        <scheme val="minor"/>
      </rPr>
      <t xml:space="preserve">
W obrębie powierzchni  kolokacyjnych w budynku
ODF_NASK_1
ODF_NASK_2</t>
    </r>
  </si>
  <si>
    <r>
      <t xml:space="preserve">Kolokacja Safe Center
</t>
    </r>
    <r>
      <rPr>
        <b/>
        <sz val="11"/>
        <color theme="1"/>
        <rFont val="Calibri"/>
        <family val="2"/>
        <charset val="238"/>
        <scheme val="minor"/>
      </rPr>
      <t>ul. T. Zana 32a
20-601 Lublin</t>
    </r>
    <r>
      <rPr>
        <sz val="11"/>
        <color theme="1"/>
        <rFont val="Calibri"/>
        <family val="2"/>
        <charset val="238"/>
        <scheme val="minor"/>
      </rPr>
      <t xml:space="preserve">
W obrębie powierzchni  kolokacyjnych w budynku
ODF NASK w szafie krosowej 1</t>
    </r>
  </si>
  <si>
    <r>
      <t xml:space="preserve">Serwerownia UM Biała Podlaska
</t>
    </r>
    <r>
      <rPr>
        <b/>
        <sz val="11"/>
        <color theme="1"/>
        <rFont val="Calibri"/>
        <family val="2"/>
        <charset val="238"/>
        <scheme val="minor"/>
      </rPr>
      <t>ul. Krótka 3
21-500 Biała Podlaska</t>
    </r>
  </si>
  <si>
    <r>
      <t xml:space="preserve">Miejskie Centrum Przetwarzania Danych w Lublinie 
</t>
    </r>
    <r>
      <rPr>
        <b/>
        <sz val="11"/>
        <color theme="1"/>
        <rFont val="Calibri"/>
        <family val="2"/>
        <charset val="238"/>
        <scheme val="minor"/>
      </rPr>
      <t>Al. Racławickie 5
20-950 Lublin</t>
    </r>
  </si>
  <si>
    <r>
      <t xml:space="preserve">Serwerownia UM Jastrzębie Zdrój
</t>
    </r>
    <r>
      <rPr>
        <b/>
        <sz val="11"/>
        <color theme="1"/>
        <rFont val="Calibri"/>
        <family val="2"/>
        <charset val="238"/>
        <scheme val="minor"/>
      </rPr>
      <t>ul. Piłsudskiego 60
44-335 Jastrzębie Zdrój</t>
    </r>
  </si>
  <si>
    <r>
      <t xml:space="preserve">Kolokacja 3S
</t>
    </r>
    <r>
      <rPr>
        <b/>
        <sz val="11"/>
        <color theme="1"/>
        <rFont val="Calibri"/>
        <family val="2"/>
        <charset val="238"/>
        <scheme val="minor"/>
      </rPr>
      <t>ul. Gospodarcza 12
40-432 Katowice</t>
    </r>
    <r>
      <rPr>
        <sz val="11"/>
        <color theme="1"/>
        <rFont val="Calibri"/>
        <family val="2"/>
        <charset val="238"/>
        <scheme val="minor"/>
      </rPr>
      <t xml:space="preserve">
W obrębie powierzchni  kolokacyjnych w budynku
Budynek DC2,
ODF zlokalizowany w TELCOROOM 21 oraz TELCOROOM 22</t>
    </r>
  </si>
  <si>
    <r>
      <t xml:space="preserve">Centrum Przetwarzania Danych
Moszczenickie Tereny Inwestycyjne
</t>
    </r>
    <r>
      <rPr>
        <b/>
        <sz val="11"/>
        <color theme="1"/>
        <rFont val="Calibri"/>
        <family val="2"/>
        <charset val="238"/>
        <scheme val="minor"/>
      </rPr>
      <t>ul. 100-lecia Odzyskania Niepodległości 3
97-310 Moszczenica</t>
    </r>
  </si>
  <si>
    <r>
      <t xml:space="preserve">Kolokacja TMPL
</t>
    </r>
    <r>
      <rPr>
        <b/>
        <sz val="11"/>
        <color theme="1"/>
        <rFont val="Calibri"/>
        <family val="2"/>
        <charset val="238"/>
        <scheme val="minor"/>
      </rPr>
      <t>ul. Wersalska 50
91-212 Łódź</t>
    </r>
    <r>
      <rPr>
        <sz val="11"/>
        <color theme="1"/>
        <rFont val="Calibri"/>
        <family val="2"/>
        <charset val="238"/>
        <scheme val="minor"/>
      </rPr>
      <t xml:space="preserve">
W obrębie powierzchni  kolokacyjnych 
w budynku ODF29990D/21, ODF29990D/22</t>
    </r>
  </si>
  <si>
    <t>„Świadczenie usługi transmisji danych 10Gbit/s  pomiędzy Węzłami Regionalnymi OSE i Węzłami Sieci Miejskich”</t>
  </si>
  <si>
    <t>znak postępowania: ZZOSE.2131.11.2020.314.MPU [OSE2020]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</si>
</sst>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8"/>
      <color rgb="FFFFC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5" fillId="0" borderId="0"/>
    <xf numFmtId="0" fontId="4" fillId="0" borderId="0"/>
  </cellStyleXfs>
  <cellXfs count="64">
    <xf numFmtId="0" fontId="0" fillId="0" borderId="0" xfId="0"/>
    <xf numFmtId="0" fontId="15" fillId="0" borderId="0" xfId="1"/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wrapText="1"/>
    </xf>
    <xf numFmtId="4" fontId="15" fillId="0" borderId="0" xfId="1" applyNumberFormat="1" applyAlignment="1">
      <alignment horizontal="center"/>
    </xf>
    <xf numFmtId="0" fontId="12" fillId="0" borderId="0" xfId="1" applyFont="1" applyAlignment="1">
      <alignment wrapText="1"/>
    </xf>
    <xf numFmtId="0" fontId="7" fillId="0" borderId="0" xfId="1" applyFont="1" applyAlignment="1">
      <alignment horizontal="left" wrapText="1"/>
    </xf>
    <xf numFmtId="0" fontId="11" fillId="0" borderId="0" xfId="1" applyFont="1" applyAlignment="1">
      <alignment horizontal="left" wrapText="1"/>
    </xf>
    <xf numFmtId="0" fontId="11" fillId="0" borderId="0" xfId="1" applyFont="1" applyAlignment="1">
      <alignment wrapText="1"/>
    </xf>
    <xf numFmtId="0" fontId="9" fillId="0" borderId="15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5" fillId="0" borderId="14" xfId="1" applyBorder="1" applyAlignment="1">
      <alignment horizontal="center" vertical="center"/>
    </xf>
    <xf numFmtId="4" fontId="15" fillId="2" borderId="13" xfId="1" applyNumberFormat="1" applyFill="1" applyBorder="1" applyAlignment="1" applyProtection="1">
      <alignment vertical="center"/>
      <protection locked="0"/>
    </xf>
    <xf numFmtId="4" fontId="15" fillId="0" borderId="8" xfId="1" applyNumberFormat="1" applyBorder="1" applyAlignment="1">
      <alignment vertical="center"/>
    </xf>
    <xf numFmtId="4" fontId="15" fillId="3" borderId="14" xfId="1" applyNumberFormat="1" applyFill="1" applyBorder="1" applyAlignment="1">
      <alignment vertical="center"/>
    </xf>
    <xf numFmtId="0" fontId="3" fillId="0" borderId="8" xfId="2" applyFont="1" applyBorder="1" applyAlignment="1">
      <alignment horizontal="center" vertical="center"/>
    </xf>
    <xf numFmtId="0" fontId="6" fillId="2" borderId="4" xfId="1" applyFont="1" applyFill="1" applyBorder="1" applyAlignment="1" applyProtection="1">
      <alignment vertical="center"/>
      <protection locked="0"/>
    </xf>
    <xf numFmtId="0" fontId="6" fillId="2" borderId="5" xfId="1" applyFont="1" applyFill="1" applyBorder="1" applyAlignment="1" applyProtection="1">
      <alignment vertical="center"/>
      <protection locked="0"/>
    </xf>
    <xf numFmtId="0" fontId="6" fillId="2" borderId="2" xfId="1" applyFont="1" applyFill="1" applyBorder="1" applyAlignment="1" applyProtection="1">
      <alignment vertical="center"/>
      <protection locked="0"/>
    </xf>
    <xf numFmtId="0" fontId="6" fillId="2" borderId="6" xfId="1" applyFont="1" applyFill="1" applyBorder="1" applyAlignment="1" applyProtection="1">
      <alignment vertical="center"/>
      <protection locked="0"/>
    </xf>
    <xf numFmtId="0" fontId="6" fillId="2" borderId="7" xfId="1" applyFont="1" applyFill="1" applyBorder="1" applyAlignment="1" applyProtection="1">
      <alignment vertical="center"/>
      <protection locked="0"/>
    </xf>
    <xf numFmtId="0" fontId="6" fillId="2" borderId="3" xfId="1" applyFont="1" applyFill="1" applyBorder="1" applyAlignment="1" applyProtection="1">
      <alignment vertical="center"/>
      <protection locked="0"/>
    </xf>
    <xf numFmtId="0" fontId="8" fillId="0" borderId="0" xfId="1" applyFont="1" applyAlignment="1">
      <alignment vertical="center" wrapText="1"/>
    </xf>
    <xf numFmtId="0" fontId="15" fillId="0" borderId="0" xfId="1" applyBorder="1"/>
    <xf numFmtId="0" fontId="11" fillId="0" borderId="0" xfId="1" applyFont="1" applyBorder="1" applyAlignment="1">
      <alignment wrapText="1"/>
    </xf>
    <xf numFmtId="0" fontId="11" fillId="0" borderId="18" xfId="1" applyFont="1" applyBorder="1" applyAlignment="1">
      <alignment horizontal="right" wrapText="1"/>
    </xf>
    <xf numFmtId="0" fontId="11" fillId="0" borderId="19" xfId="1" applyFont="1" applyBorder="1" applyAlignment="1">
      <alignment wrapText="1"/>
    </xf>
    <xf numFmtId="0" fontId="11" fillId="0" borderId="1" xfId="1" applyFont="1" applyBorder="1" applyAlignment="1">
      <alignment wrapText="1"/>
    </xf>
    <xf numFmtId="0" fontId="15" fillId="2" borderId="16" xfId="1" applyFill="1" applyBorder="1"/>
    <xf numFmtId="0" fontId="15" fillId="2" borderId="0" xfId="1" applyFill="1" applyBorder="1"/>
    <xf numFmtId="0" fontId="15" fillId="2" borderId="17" xfId="1" applyFill="1" applyBorder="1"/>
    <xf numFmtId="0" fontId="8" fillId="0" borderId="0" xfId="1" applyFont="1" applyAlignment="1">
      <alignment horizontal="right" vertical="center" wrapText="1"/>
    </xf>
    <xf numFmtId="14" fontId="10" fillId="0" borderId="8" xfId="1" applyNumberFormat="1" applyFont="1" applyFill="1" applyBorder="1" applyAlignment="1">
      <alignment horizontal="center" vertical="center"/>
    </xf>
    <xf numFmtId="0" fontId="2" fillId="4" borderId="8" xfId="2" applyFont="1" applyFill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 wrapText="1"/>
    </xf>
    <xf numFmtId="0" fontId="2" fillId="4" borderId="21" xfId="2" applyFont="1" applyFill="1" applyBorder="1" applyAlignment="1">
      <alignment horizontal="center" vertical="center" wrapText="1"/>
    </xf>
    <xf numFmtId="0" fontId="3" fillId="0" borderId="21" xfId="2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 wrapText="1"/>
    </xf>
    <xf numFmtId="14" fontId="10" fillId="0" borderId="21" xfId="1" applyNumberFormat="1" applyFont="1" applyFill="1" applyBorder="1" applyAlignment="1">
      <alignment horizontal="center" vertical="center"/>
    </xf>
    <xf numFmtId="0" fontId="15" fillId="0" borderId="22" xfId="1" applyBorder="1" applyAlignment="1">
      <alignment horizontal="center" vertical="center"/>
    </xf>
    <xf numFmtId="4" fontId="15" fillId="2" borderId="23" xfId="1" applyNumberFormat="1" applyFill="1" applyBorder="1" applyAlignment="1" applyProtection="1">
      <alignment vertical="center"/>
      <protection locked="0"/>
    </xf>
    <xf numFmtId="4" fontId="15" fillId="0" borderId="21" xfId="1" applyNumberFormat="1" applyBorder="1" applyAlignment="1">
      <alignment vertical="center"/>
    </xf>
    <xf numFmtId="4" fontId="15" fillId="3" borderId="24" xfId="1" applyNumberFormat="1" applyFill="1" applyBorder="1" applyAlignment="1">
      <alignment vertical="center"/>
    </xf>
    <xf numFmtId="0" fontId="8" fillId="0" borderId="0" xfId="1" applyFont="1" applyAlignment="1">
      <alignment horizontal="right" vertical="center" wrapText="1"/>
    </xf>
    <xf numFmtId="164" fontId="12" fillId="0" borderId="0" xfId="1" applyNumberFormat="1" applyFont="1" applyAlignment="1">
      <alignment horizontal="left" wrapText="1"/>
    </xf>
    <xf numFmtId="0" fontId="5" fillId="0" borderId="0" xfId="1" applyFont="1" applyAlignment="1">
      <alignment horizontal="left" wrapText="1"/>
    </xf>
    <xf numFmtId="0" fontId="15" fillId="0" borderId="0" xfId="1" applyAlignment="1">
      <alignment horizontal="left" wrapText="1"/>
    </xf>
    <xf numFmtId="0" fontId="15" fillId="0" borderId="4" xfId="1" applyBorder="1" applyAlignment="1">
      <alignment horizontal="center" wrapText="1"/>
    </xf>
    <xf numFmtId="0" fontId="15" fillId="0" borderId="5" xfId="1" applyBorder="1" applyAlignment="1">
      <alignment horizontal="center" wrapText="1"/>
    </xf>
    <xf numFmtId="0" fontId="15" fillId="0" borderId="2" xfId="1" applyBorder="1" applyAlignment="1">
      <alignment horizontal="center" wrapText="1"/>
    </xf>
    <xf numFmtId="0" fontId="15" fillId="0" borderId="16" xfId="1" applyBorder="1" applyAlignment="1">
      <alignment horizontal="center" wrapText="1"/>
    </xf>
    <xf numFmtId="0" fontId="15" fillId="0" borderId="0" xfId="1" applyBorder="1" applyAlignment="1">
      <alignment horizontal="center" wrapText="1"/>
    </xf>
    <xf numFmtId="0" fontId="15" fillId="0" borderId="17" xfId="1" applyBorder="1" applyAlignment="1">
      <alignment horizontal="center" wrapText="1"/>
    </xf>
    <xf numFmtId="0" fontId="15" fillId="0" borderId="6" xfId="1" applyBorder="1" applyAlignment="1">
      <alignment horizontal="center" wrapText="1"/>
    </xf>
    <xf numFmtId="0" fontId="15" fillId="0" borderId="7" xfId="1" applyBorder="1" applyAlignment="1">
      <alignment horizontal="center" wrapText="1"/>
    </xf>
    <xf numFmtId="0" fontId="15" fillId="0" borderId="3" xfId="1" applyBorder="1" applyAlignment="1">
      <alignment horizontal="center" wrapText="1"/>
    </xf>
    <xf numFmtId="0" fontId="13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</cellXfs>
  <cellStyles count="3">
    <cellStyle name="Normalny" xfId="0" builtinId="0"/>
    <cellStyle name="Normalny 2" xfId="1" xr:uid="{4217A8B9-DA53-4465-B49A-989CDA5FE8A7}"/>
    <cellStyle name="Normalny 3" xfId="2" xr:uid="{13459579-F85F-42DC-8C62-14C03A8EEA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4C41F-52E1-4A89-9525-6FF317D72E22}">
  <sheetPr>
    <pageSetUpPr fitToPage="1"/>
  </sheetPr>
  <dimension ref="A2:K23"/>
  <sheetViews>
    <sheetView tabSelected="1" zoomScale="90" zoomScaleNormal="90" zoomScaleSheetLayoutView="40" workbookViewId="0"/>
  </sheetViews>
  <sheetFormatPr defaultColWidth="8.7265625" defaultRowHeight="14.5" x14ac:dyDescent="0.35"/>
  <cols>
    <col min="1" max="1" width="6.81640625" style="1" customWidth="1"/>
    <col min="2" max="2" width="43.54296875" style="1" customWidth="1"/>
    <col min="3" max="3" width="51.6328125" style="1" customWidth="1"/>
    <col min="4" max="4" width="8.7265625" style="1"/>
    <col min="5" max="5" width="11.453125" style="1" customWidth="1"/>
    <col min="6" max="6" width="12.1796875" style="1" customWidth="1"/>
    <col min="7" max="7" width="12.453125" style="1" customWidth="1"/>
    <col min="8" max="8" width="11.7265625" style="1" customWidth="1"/>
    <col min="9" max="9" width="14.26953125" style="1" customWidth="1"/>
    <col min="10" max="10" width="7.1796875" style="1" customWidth="1"/>
    <col min="11" max="11" width="18.54296875" style="1" customWidth="1"/>
    <col min="12" max="16384" width="8.7265625" style="1"/>
  </cols>
  <sheetData>
    <row r="2" spans="1:11" ht="15.75" customHeight="1" x14ac:dyDescent="0.35">
      <c r="A2" s="48" t="s">
        <v>18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15.75" customHeight="1" x14ac:dyDescent="0.3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ht="15.75" customHeight="1" x14ac:dyDescent="0.35">
      <c r="A4" s="62" t="s">
        <v>31</v>
      </c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1:11" ht="15.75" customHeight="1" x14ac:dyDescent="0.35">
      <c r="A5" s="63" t="s">
        <v>32</v>
      </c>
      <c r="B5" s="63"/>
      <c r="C5" s="63"/>
      <c r="D5" s="63"/>
      <c r="E5" s="63"/>
      <c r="F5" s="63"/>
      <c r="G5" s="63"/>
      <c r="H5" s="63"/>
      <c r="I5" s="63"/>
      <c r="J5" s="63"/>
      <c r="K5" s="63"/>
    </row>
    <row r="6" spans="1:11" ht="18.75" customHeight="1" x14ac:dyDescent="0.35">
      <c r="B6" s="27"/>
      <c r="C6" s="27"/>
      <c r="D6" s="27"/>
      <c r="E6" s="27"/>
      <c r="F6" s="27"/>
    </row>
    <row r="7" spans="1:11" ht="23.5" x14ac:dyDescent="0.35">
      <c r="A7" s="61" t="s">
        <v>0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ht="22.5" customHeight="1" thickBot="1" x14ac:dyDescent="0.4">
      <c r="A8" s="2" t="s">
        <v>1</v>
      </c>
      <c r="H8" s="50" t="s">
        <v>2</v>
      </c>
      <c r="I8" s="51"/>
      <c r="J8" s="51"/>
      <c r="K8" s="51"/>
    </row>
    <row r="9" spans="1:11" ht="14.5" customHeight="1" x14ac:dyDescent="0.35">
      <c r="A9" s="21"/>
      <c r="B9" s="22"/>
      <c r="C9" s="22"/>
      <c r="D9" s="22"/>
      <c r="E9" s="23"/>
      <c r="F9" s="3"/>
      <c r="H9" s="52" t="s">
        <v>7</v>
      </c>
      <c r="I9" s="53"/>
      <c r="J9" s="53"/>
      <c r="K9" s="54"/>
    </row>
    <row r="10" spans="1:11" x14ac:dyDescent="0.35">
      <c r="A10" s="33"/>
      <c r="B10" s="34"/>
      <c r="C10" s="34"/>
      <c r="D10" s="34"/>
      <c r="E10" s="35"/>
      <c r="F10" s="3"/>
      <c r="H10" s="55"/>
      <c r="I10" s="56"/>
      <c r="J10" s="56"/>
      <c r="K10" s="57"/>
    </row>
    <row r="11" spans="1:11" ht="15" thickBot="1" x14ac:dyDescent="0.4">
      <c r="A11" s="24"/>
      <c r="B11" s="25"/>
      <c r="C11" s="25"/>
      <c r="D11" s="25"/>
      <c r="E11" s="26"/>
      <c r="H11" s="58"/>
      <c r="I11" s="59"/>
      <c r="J11" s="59"/>
      <c r="K11" s="60"/>
    </row>
    <row r="12" spans="1:11" ht="15.5" customHeight="1" x14ac:dyDescent="0.35">
      <c r="A12" s="4"/>
      <c r="B12" s="4"/>
      <c r="C12" s="4"/>
      <c r="D12" s="4"/>
      <c r="E12" s="5"/>
      <c r="F12" s="6"/>
      <c r="G12" s="6"/>
      <c r="H12" s="6"/>
      <c r="I12" s="6"/>
      <c r="J12" s="6"/>
      <c r="K12" s="6"/>
    </row>
    <row r="13" spans="1:11" ht="7" customHeight="1" x14ac:dyDescent="0.35">
      <c r="A13" s="7"/>
      <c r="B13" s="7"/>
      <c r="C13" s="7"/>
      <c r="D13" s="7"/>
      <c r="E13" s="5"/>
    </row>
    <row r="14" spans="1:11" ht="7" customHeight="1" thickBot="1" x14ac:dyDescent="0.4">
      <c r="A14" s="8"/>
      <c r="D14" s="28"/>
      <c r="E14" s="29"/>
      <c r="F14" s="9"/>
    </row>
    <row r="15" spans="1:11" ht="102" customHeight="1" thickBot="1" x14ac:dyDescent="0.4">
      <c r="C15" s="30" t="s">
        <v>8</v>
      </c>
      <c r="D15" s="31"/>
      <c r="E15" s="32"/>
      <c r="F15" s="49" t="s">
        <v>17</v>
      </c>
      <c r="G15" s="49"/>
      <c r="H15" s="49"/>
      <c r="I15" s="49"/>
      <c r="J15" s="49"/>
      <c r="K15" s="49"/>
    </row>
    <row r="16" spans="1:11" ht="23.25" customHeight="1" thickBot="1" x14ac:dyDescent="0.4">
      <c r="A16" s="7"/>
      <c r="B16" s="7"/>
      <c r="D16" s="7"/>
      <c r="E16" s="5"/>
    </row>
    <row r="17" spans="1:11" ht="72" customHeight="1" thickBot="1" x14ac:dyDescent="0.4">
      <c r="A17" s="10" t="s">
        <v>11</v>
      </c>
      <c r="B17" s="11" t="s">
        <v>19</v>
      </c>
      <c r="C17" s="12" t="s">
        <v>14</v>
      </c>
      <c r="D17" s="12" t="s">
        <v>10</v>
      </c>
      <c r="E17" s="12" t="s">
        <v>3</v>
      </c>
      <c r="F17" s="12" t="s">
        <v>12</v>
      </c>
      <c r="G17" s="12" t="s">
        <v>13</v>
      </c>
      <c r="H17" s="13" t="s">
        <v>9</v>
      </c>
      <c r="I17" s="11" t="s">
        <v>6</v>
      </c>
      <c r="J17" s="12" t="s">
        <v>5</v>
      </c>
      <c r="K17" s="13" t="s">
        <v>16</v>
      </c>
    </row>
    <row r="18" spans="1:11" ht="146.5" customHeight="1" x14ac:dyDescent="0.35">
      <c r="A18" s="14">
        <v>1</v>
      </c>
      <c r="B18" s="38" t="s">
        <v>20</v>
      </c>
      <c r="C18" s="38" t="s">
        <v>21</v>
      </c>
      <c r="D18" s="20" t="s">
        <v>15</v>
      </c>
      <c r="E18" s="15" t="s">
        <v>4</v>
      </c>
      <c r="F18" s="37">
        <v>44166</v>
      </c>
      <c r="G18" s="37">
        <f>F18+3*365-1</f>
        <v>45260</v>
      </c>
      <c r="H18" s="16">
        <v>36</v>
      </c>
      <c r="I18" s="17"/>
      <c r="J18" s="18">
        <f t="shared" ref="J18:J23" si="0">ROUND(I18*0.23,2)</f>
        <v>0</v>
      </c>
      <c r="K18" s="19">
        <f t="shared" ref="K18:K23" si="1">ROUND(I18,2)+J18</f>
        <v>0</v>
      </c>
    </row>
    <row r="19" spans="1:11" ht="101" customHeight="1" x14ac:dyDescent="0.35">
      <c r="A19" s="14">
        <v>2</v>
      </c>
      <c r="B19" s="38" t="s">
        <v>22</v>
      </c>
      <c r="C19" s="38" t="s">
        <v>23</v>
      </c>
      <c r="D19" s="20" t="s">
        <v>15</v>
      </c>
      <c r="E19" s="15" t="s">
        <v>4</v>
      </c>
      <c r="F19" s="37">
        <v>44166</v>
      </c>
      <c r="G19" s="37">
        <f t="shared" ref="G19:G23" si="2">F19+3*365-1</f>
        <v>45260</v>
      </c>
      <c r="H19" s="16">
        <v>36</v>
      </c>
      <c r="I19" s="17"/>
      <c r="J19" s="18">
        <f t="shared" si="0"/>
        <v>0</v>
      </c>
      <c r="K19" s="19">
        <f t="shared" si="1"/>
        <v>0</v>
      </c>
    </row>
    <row r="20" spans="1:11" ht="94" customHeight="1" x14ac:dyDescent="0.35">
      <c r="A20" s="14">
        <v>3</v>
      </c>
      <c r="B20" s="38" t="s">
        <v>25</v>
      </c>
      <c r="C20" s="38" t="s">
        <v>24</v>
      </c>
      <c r="D20" s="20" t="s">
        <v>15</v>
      </c>
      <c r="E20" s="15" t="s">
        <v>4</v>
      </c>
      <c r="F20" s="37">
        <v>44166</v>
      </c>
      <c r="G20" s="37">
        <f t="shared" si="2"/>
        <v>45260</v>
      </c>
      <c r="H20" s="16">
        <v>36</v>
      </c>
      <c r="I20" s="17"/>
      <c r="J20" s="18">
        <f t="shared" si="0"/>
        <v>0</v>
      </c>
      <c r="K20" s="19">
        <f t="shared" si="1"/>
        <v>0</v>
      </c>
    </row>
    <row r="21" spans="1:11" ht="90.5" customHeight="1" x14ac:dyDescent="0.35">
      <c r="A21" s="14">
        <v>4</v>
      </c>
      <c r="B21" s="38" t="s">
        <v>26</v>
      </c>
      <c r="C21" s="38" t="s">
        <v>24</v>
      </c>
      <c r="D21" s="20" t="s">
        <v>15</v>
      </c>
      <c r="E21" s="15" t="s">
        <v>4</v>
      </c>
      <c r="F21" s="37">
        <v>44166</v>
      </c>
      <c r="G21" s="37">
        <f t="shared" si="2"/>
        <v>45260</v>
      </c>
      <c r="H21" s="16">
        <v>36</v>
      </c>
      <c r="I21" s="17"/>
      <c r="J21" s="18">
        <f t="shared" si="0"/>
        <v>0</v>
      </c>
      <c r="K21" s="19">
        <f t="shared" si="1"/>
        <v>0</v>
      </c>
    </row>
    <row r="22" spans="1:11" ht="99.5" customHeight="1" x14ac:dyDescent="0.35">
      <c r="A22" s="14">
        <v>5</v>
      </c>
      <c r="B22" s="38" t="s">
        <v>27</v>
      </c>
      <c r="C22" s="38" t="s">
        <v>28</v>
      </c>
      <c r="D22" s="20" t="s">
        <v>15</v>
      </c>
      <c r="E22" s="15" t="s">
        <v>4</v>
      </c>
      <c r="F22" s="37">
        <v>44166</v>
      </c>
      <c r="G22" s="37">
        <f t="shared" si="2"/>
        <v>45260</v>
      </c>
      <c r="H22" s="16">
        <v>36</v>
      </c>
      <c r="I22" s="17"/>
      <c r="J22" s="18">
        <f t="shared" si="0"/>
        <v>0</v>
      </c>
      <c r="K22" s="19">
        <f t="shared" si="1"/>
        <v>0</v>
      </c>
    </row>
    <row r="23" spans="1:11" ht="92.5" customHeight="1" thickBot="1" x14ac:dyDescent="0.4">
      <c r="A23" s="39">
        <v>6</v>
      </c>
      <c r="B23" s="40" t="s">
        <v>29</v>
      </c>
      <c r="C23" s="40" t="s">
        <v>30</v>
      </c>
      <c r="D23" s="41" t="s">
        <v>15</v>
      </c>
      <c r="E23" s="42" t="s">
        <v>4</v>
      </c>
      <c r="F23" s="43">
        <v>44166</v>
      </c>
      <c r="G23" s="43">
        <f t="shared" si="2"/>
        <v>45260</v>
      </c>
      <c r="H23" s="44">
        <v>36</v>
      </c>
      <c r="I23" s="45"/>
      <c r="J23" s="46">
        <f t="shared" si="0"/>
        <v>0</v>
      </c>
      <c r="K23" s="47">
        <f t="shared" si="1"/>
        <v>0</v>
      </c>
    </row>
  </sheetData>
  <sheetProtection algorithmName="SHA-512" hashValue="x7FEr0N+S+4UeaVThYH+7Dvfv+cWQPU8fYB/5l8rh33G1KjVaySjrFBidmosD3uYytBL3igCZWFaxRTMPLLfAw==" saltValue="vnKIeblr1QnsBwzSeAxtmg==" spinCount="100000" sheet="1" formatCells="0" formatColumns="0" formatRows="0" autoFilter="0"/>
  <mergeCells count="7">
    <mergeCell ref="A2:K2"/>
    <mergeCell ref="A5:K5"/>
    <mergeCell ref="F15:K15"/>
    <mergeCell ref="H8:K8"/>
    <mergeCell ref="H9:K11"/>
    <mergeCell ref="A7:K7"/>
    <mergeCell ref="A4:K4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Formularz cenowy</vt:lpstr>
      <vt:lpstr>'Formularz cenowy'!_Hlk486532022</vt:lpstr>
      <vt:lpstr>'Formularz cenowy'!Obszar_wydruku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2020-09-24T08:48:53Z</dcterms:modified>
</cp:coreProperties>
</file>