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8_{FAB79F46-B996-4507-AF29-32C250E5599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2" r:id="rId1"/>
  </sheets>
  <definedNames>
    <definedName name="_xlnm.Print_Area" localSheetId="0">'1'!$A$1:$Q$22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2" l="1"/>
  <c r="N21" i="2"/>
  <c r="N20" i="2"/>
  <c r="N19" i="2"/>
  <c r="N18" i="2"/>
  <c r="N17" i="2"/>
  <c r="N16" i="2"/>
  <c r="L22" i="2"/>
  <c r="O22" i="2" s="1"/>
  <c r="L21" i="2"/>
  <c r="O21" i="2" s="1"/>
  <c r="L20" i="2"/>
  <c r="O20" i="2" s="1"/>
  <c r="L19" i="2"/>
  <c r="O19" i="2" s="1"/>
  <c r="L18" i="2"/>
  <c r="O18" i="2" s="1"/>
  <c r="L17" i="2"/>
  <c r="M17" i="2" s="1"/>
  <c r="Q17" i="2" s="1"/>
  <c r="L16" i="2"/>
  <c r="O16" i="2" s="1"/>
  <c r="P17" i="2" l="1"/>
  <c r="P16" i="2"/>
  <c r="P20" i="2"/>
  <c r="P18" i="2"/>
  <c r="P21" i="2"/>
  <c r="P19" i="2"/>
  <c r="P22" i="2"/>
  <c r="M16" i="2"/>
  <c r="Q16" i="2" s="1"/>
  <c r="O17" i="2"/>
  <c r="M18" i="2"/>
  <c r="Q18" i="2" s="1"/>
  <c r="M21" i="2"/>
  <c r="Q21" i="2" s="1"/>
  <c r="M20" i="2"/>
  <c r="Q20" i="2" s="1"/>
  <c r="M19" i="2"/>
  <c r="Q19" i="2" s="1"/>
  <c r="M22" i="2"/>
  <c r="Q22" i="2" s="1"/>
  <c r="N15" i="2"/>
  <c r="L15" i="2"/>
  <c r="E22" i="2"/>
  <c r="F22" i="2" s="1"/>
  <c r="D22" i="2"/>
  <c r="M15" i="2" l="1"/>
  <c r="Q15" i="2" s="1"/>
  <c r="P15" i="2"/>
  <c r="O15" i="2"/>
</calcChain>
</file>

<file path=xl/sharedStrings.xml><?xml version="1.0" encoding="utf-8"?>
<sst xmlns="http://schemas.openxmlformats.org/spreadsheetml/2006/main" count="69" uniqueCount="39">
  <si>
    <t>Formularz cenowy</t>
  </si>
  <si>
    <t xml:space="preserve">WYKONAWCA: </t>
  </si>
  <si>
    <t xml:space="preserve">ZAMAWIAJĄCY: </t>
  </si>
  <si>
    <t>Pasmo podstawowe</t>
  </si>
  <si>
    <t>Termin Uruchomienia</t>
  </si>
  <si>
    <t>Termin zakończenia usługi</t>
  </si>
  <si>
    <t>10Gbit/s</t>
  </si>
  <si>
    <t>Pasmo dodatkowe (zwiększenie) - gradient</t>
  </si>
  <si>
    <t>Maksymalne Pasmo dodatkowe</t>
  </si>
  <si>
    <t>Wartość podatku VAT</t>
  </si>
  <si>
    <t>Wartość brutto Abonamentu miesięcznego za świadczenie Usługi pasmo podstawowe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</si>
  <si>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</si>
  <si>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</si>
  <si>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</si>
  <si>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</si>
  <si>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</si>
  <si>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>10GbE</t>
  </si>
  <si>
    <t>Węzeł Sieci Miejskiej</t>
  </si>
  <si>
    <t>Węzeł Regionalny OSE</t>
  </si>
  <si>
    <t>Wartość brutto Abonementu miesięcznego za świadczenie Usługi dla całego okreu obowiązywania umowy - Pasmo Podstawowe 10Gbit/s</t>
  </si>
  <si>
    <t>MST Olsztyn
10-101 Olsztyn 
Plac Jana Pawła II 1</t>
  </si>
  <si>
    <t>MST Łomża
18-400 Łomża
Stary Rynek 14</t>
  </si>
  <si>
    <t>Politechnika Białostocka
15-351 Białystiok
ul. Wiejska 45a</t>
  </si>
  <si>
    <t>CPD T-Mobile
50-001 Wrocław
ul. Na ostatnim groszu 112a</t>
  </si>
  <si>
    <t>CPD EXEA
87-100 Toruń
ul. Włocławska 167</t>
  </si>
  <si>
    <t>CPD 3S
40-032 Katowice
ul. Gospodarcza 12</t>
  </si>
  <si>
    <t>MST Gliwice
40-069 Katowice
ul. Adamskiego 7</t>
  </si>
  <si>
    <t>MST Zabrze
41-800 Zabrze 
ul.Religi 1</t>
  </si>
  <si>
    <t>MST Rybnik
44-200 Rybnik
ul. Rudzka 13</t>
  </si>
  <si>
    <t>MST Bydgoszcz
85-130 Bydgoszcz 
ul.Grudziądzka 9-15</t>
  </si>
  <si>
    <t>MST Wrocław
50-032 Wrocław 
ul.Gabrieli Zapolskiej 2-4</t>
  </si>
  <si>
    <t xml:space="preserve">MST Częstochowa
42-202 Częstochowa, 
Budynek Parku Przemysłowo-Technologicznego 
Wały Dwernickiego 117/121 </t>
  </si>
  <si>
    <t>CDP Sprint S.A.
10-062 Olsztyn
ul. Jagiellończyka 26</t>
  </si>
  <si>
    <t>Liczba miesięcy świadczenia usługi Pasmo podstawowe</t>
  </si>
  <si>
    <t>Interfejs (port) Usługi</t>
  </si>
  <si>
    <t>Numer części</t>
  </si>
  <si>
    <r>
      <t xml:space="preserve">UWAGA
1. Wykonawca musi wydrukować i podpisać niniejszy formularz. 
2. Wszystkie pola dotyczące części postępowania, na które Wykonawca składa ofertę oznaczone w tle kolorem </t>
    </r>
    <r>
      <rPr>
        <b/>
        <sz val="8"/>
        <color rgb="FFFFC000"/>
        <rFont val="Calibri"/>
        <family val="2"/>
        <charset val="238"/>
        <scheme val="minor"/>
      </rPr>
      <t>pomarańczowym</t>
    </r>
    <r>
      <rPr>
        <b/>
        <sz val="8"/>
        <color theme="1"/>
        <rFont val="Calibri"/>
        <family val="2"/>
        <charset val="238"/>
        <scheme val="minor"/>
      </rPr>
      <t xml:space="preserve"> muszą zostać wypełnione. Możliwe jest nie wypełnienie pola dla danej części postępowania, w przypadku gdy Wykonawca nie składa dla tej części oferty.
3. Przedmiot zamówienia jest podzielony na 8 Części oznaczonych od 1 do 8. (każda lokalizacja stanowi odrębną Część zamówienia).</t>
    </r>
  </si>
  <si>
    <t>20Gbit/s</t>
  </si>
  <si>
    <r>
      <t xml:space="preserve">Załącznik nr 2 - Formularz Cenowy - </t>
    </r>
    <r>
      <rPr>
        <b/>
        <i/>
        <sz val="10"/>
        <color theme="1"/>
        <rFont val="Calibri"/>
        <family val="2"/>
        <charset val="238"/>
        <scheme val="minor"/>
      </rPr>
      <t>„Świadczenie usługi transmisji danych 10Gbit/s  pomiędzy Węzłami Regionalnymi OSE 
i Węzłami Sieci Miejskich”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</si>
</sst>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vertical="center"/>
    </xf>
    <xf numFmtId="0" fontId="5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wrapText="1"/>
    </xf>
    <xf numFmtId="4" fontId="0" fillId="0" borderId="0" xfId="0" applyNumberForma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27" xfId="0" applyNumberFormat="1" applyFill="1" applyBorder="1" applyAlignment="1" applyProtection="1">
      <alignment vertical="center"/>
      <protection locked="0"/>
    </xf>
    <xf numFmtId="4" fontId="0" fillId="4" borderId="28" xfId="0" applyNumberFormat="1" applyFill="1" applyBorder="1" applyAlignment="1">
      <alignment vertical="center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4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 applyProtection="1">
      <alignment vertical="center"/>
      <protection locked="0"/>
    </xf>
    <xf numFmtId="4" fontId="0" fillId="4" borderId="24" xfId="0" applyNumberForma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0" fillId="3" borderId="29" xfId="0" applyNumberFormat="1" applyFill="1" applyBorder="1" applyAlignment="1">
      <alignment vertical="center"/>
    </xf>
    <xf numFmtId="4" fontId="0" fillId="3" borderId="30" xfId="0" applyNumberFormat="1" applyFill="1" applyBorder="1" applyAlignment="1">
      <alignment vertical="center"/>
    </xf>
    <xf numFmtId="4" fontId="0" fillId="3" borderId="31" xfId="0" applyNumberFormat="1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AC8D-2DC1-4594-9F2C-916487347F90}">
  <sheetPr>
    <pageSetUpPr fitToPage="1"/>
  </sheetPr>
  <dimension ref="A2:Q22"/>
  <sheetViews>
    <sheetView tabSelected="1" view="pageBreakPreview" zoomScale="55" zoomScaleNormal="100" zoomScaleSheetLayoutView="55" workbookViewId="0">
      <selection activeCell="B11" sqref="B11"/>
    </sheetView>
  </sheetViews>
  <sheetFormatPr defaultRowHeight="14.5" x14ac:dyDescent="0.35"/>
  <cols>
    <col min="1" max="1" width="6.81640625" customWidth="1"/>
    <col min="2" max="2" width="27.81640625" customWidth="1"/>
    <col min="3" max="3" width="26" customWidth="1"/>
    <col min="5" max="5" width="11.453125" customWidth="1"/>
    <col min="6" max="6" width="13.81640625" customWidth="1"/>
    <col min="7" max="7" width="12" customWidth="1"/>
    <col min="8" max="8" width="12.1796875" customWidth="1"/>
    <col min="9" max="9" width="12.453125" customWidth="1"/>
    <col min="10" max="10" width="9.90625" customWidth="1"/>
    <col min="11" max="11" width="14.26953125" customWidth="1"/>
    <col min="12" max="12" width="7.1796875" customWidth="1"/>
    <col min="13" max="13" width="16.26953125" customWidth="1"/>
    <col min="14" max="14" width="16.54296875" customWidth="1"/>
    <col min="15" max="15" width="7.6328125" customWidth="1"/>
    <col min="16" max="16" width="17.26953125" customWidth="1"/>
    <col min="17" max="17" width="16.81640625" customWidth="1"/>
  </cols>
  <sheetData>
    <row r="2" spans="1:17" ht="15.75" customHeight="1" x14ac:dyDescent="0.35">
      <c r="A2" s="63" t="s">
        <v>38</v>
      </c>
      <c r="B2" s="63"/>
      <c r="C2" s="63"/>
      <c r="D2" s="63"/>
      <c r="E2" s="63"/>
      <c r="F2" s="63"/>
      <c r="G2" s="63"/>
      <c r="H2" s="63"/>
    </row>
    <row r="3" spans="1:17" ht="18.75" customHeight="1" x14ac:dyDescent="0.35">
      <c r="A3" s="63"/>
      <c r="B3" s="63"/>
      <c r="C3" s="63"/>
      <c r="D3" s="63"/>
      <c r="E3" s="63"/>
      <c r="F3" s="63"/>
      <c r="G3" s="63"/>
      <c r="H3" s="63"/>
    </row>
    <row r="4" spans="1:17" ht="23.5" x14ac:dyDescent="0.3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22.5" customHeight="1" thickBot="1" x14ac:dyDescent="0.4">
      <c r="A5" s="17" t="s">
        <v>1</v>
      </c>
      <c r="J5" s="65" t="s">
        <v>2</v>
      </c>
      <c r="K5" s="66"/>
      <c r="L5" s="66"/>
      <c r="M5" s="66"/>
      <c r="N5" s="66"/>
    </row>
    <row r="6" spans="1:17" x14ac:dyDescent="0.35">
      <c r="A6" s="67"/>
      <c r="B6" s="68"/>
      <c r="C6" s="68"/>
      <c r="D6" s="68"/>
      <c r="E6" s="68"/>
      <c r="F6" s="69"/>
      <c r="G6" s="2"/>
      <c r="H6" s="2"/>
      <c r="J6" s="73" t="s">
        <v>14</v>
      </c>
      <c r="K6" s="74"/>
      <c r="L6" s="74"/>
      <c r="M6" s="74"/>
      <c r="N6" s="74"/>
      <c r="O6" s="74"/>
      <c r="P6" s="74"/>
      <c r="Q6" s="75"/>
    </row>
    <row r="7" spans="1:17" ht="15" thickBot="1" x14ac:dyDescent="0.4">
      <c r="A7" s="70"/>
      <c r="B7" s="71"/>
      <c r="C7" s="71"/>
      <c r="D7" s="71"/>
      <c r="E7" s="71"/>
      <c r="F7" s="72"/>
      <c r="G7" s="2"/>
      <c r="H7" s="2"/>
      <c r="J7" s="76"/>
      <c r="K7" s="77"/>
      <c r="L7" s="77"/>
      <c r="M7" s="77"/>
      <c r="N7" s="77"/>
      <c r="O7" s="77"/>
      <c r="P7" s="77"/>
      <c r="Q7" s="78"/>
    </row>
    <row r="8" spans="1:17" x14ac:dyDescent="0.35">
      <c r="A8" s="1"/>
    </row>
    <row r="9" spans="1:17" ht="23.25" customHeight="1" x14ac:dyDescent="0.35">
      <c r="A9" s="23"/>
      <c r="B9" s="23"/>
      <c r="C9" s="23"/>
      <c r="D9" s="23"/>
      <c r="E9" s="24"/>
      <c r="F9" s="24"/>
      <c r="G9" s="26"/>
      <c r="H9" s="25"/>
      <c r="I9" s="25"/>
      <c r="J9" s="25"/>
      <c r="K9" s="25"/>
      <c r="L9" s="25"/>
      <c r="M9" s="25"/>
      <c r="N9" s="25"/>
      <c r="O9" s="25"/>
      <c r="P9" s="15"/>
      <c r="Q9" s="53"/>
    </row>
    <row r="10" spans="1:17" ht="23.25" customHeight="1" thickBot="1" x14ac:dyDescent="0.4">
      <c r="A10" s="10"/>
      <c r="B10" s="10"/>
      <c r="C10" s="10"/>
      <c r="D10" s="10"/>
      <c r="E10" s="11"/>
      <c r="F10" s="11"/>
      <c r="G10" s="11"/>
      <c r="Q10" s="54"/>
    </row>
    <row r="11" spans="1:17" ht="23.25" customHeight="1" thickTop="1" x14ac:dyDescent="0.35">
      <c r="A11" s="12"/>
      <c r="D11" s="56"/>
      <c r="E11" s="57"/>
      <c r="F11" s="57"/>
      <c r="G11" s="58"/>
      <c r="H11" s="14"/>
      <c r="Q11" s="54"/>
    </row>
    <row r="12" spans="1:17" ht="59.5" customHeight="1" thickBot="1" x14ac:dyDescent="0.4">
      <c r="C12" s="13" t="s">
        <v>15</v>
      </c>
      <c r="D12" s="59"/>
      <c r="E12" s="60"/>
      <c r="F12" s="60"/>
      <c r="G12" s="61"/>
      <c r="H12" s="62" t="s">
        <v>36</v>
      </c>
      <c r="I12" s="62"/>
      <c r="J12" s="62"/>
      <c r="K12" s="62"/>
      <c r="L12" s="62"/>
      <c r="M12" s="62"/>
      <c r="N12" s="62"/>
      <c r="O12" s="62"/>
      <c r="P12" s="16"/>
      <c r="Q12" s="54"/>
    </row>
    <row r="13" spans="1:17" ht="23.25" customHeight="1" thickTop="1" thickBot="1" x14ac:dyDescent="0.4">
      <c r="A13" s="10"/>
      <c r="B13" s="10"/>
      <c r="D13" s="10"/>
      <c r="E13" s="11"/>
      <c r="F13" s="11"/>
      <c r="G13" s="11"/>
      <c r="Q13" s="55"/>
    </row>
    <row r="14" spans="1:17" ht="118.5" customHeight="1" thickBot="1" x14ac:dyDescent="0.4">
      <c r="A14" s="33" t="s">
        <v>35</v>
      </c>
      <c r="B14" s="5" t="s">
        <v>17</v>
      </c>
      <c r="C14" s="6" t="s">
        <v>18</v>
      </c>
      <c r="D14" s="6" t="s">
        <v>34</v>
      </c>
      <c r="E14" s="6" t="s">
        <v>3</v>
      </c>
      <c r="F14" s="6" t="s">
        <v>7</v>
      </c>
      <c r="G14" s="6" t="s">
        <v>8</v>
      </c>
      <c r="H14" s="6" t="s">
        <v>4</v>
      </c>
      <c r="I14" s="6" t="s">
        <v>5</v>
      </c>
      <c r="J14" s="7" t="s">
        <v>33</v>
      </c>
      <c r="K14" s="5" t="s">
        <v>11</v>
      </c>
      <c r="L14" s="6" t="s">
        <v>9</v>
      </c>
      <c r="M14" s="7" t="s">
        <v>10</v>
      </c>
      <c r="N14" s="5" t="s">
        <v>12</v>
      </c>
      <c r="O14" s="6" t="s">
        <v>9</v>
      </c>
      <c r="P14" s="7" t="s">
        <v>13</v>
      </c>
      <c r="Q14" s="45" t="s">
        <v>19</v>
      </c>
    </row>
    <row r="15" spans="1:17" ht="65" x14ac:dyDescent="0.35">
      <c r="A15" s="34">
        <v>1</v>
      </c>
      <c r="B15" s="30" t="s">
        <v>31</v>
      </c>
      <c r="C15" s="4" t="s">
        <v>25</v>
      </c>
      <c r="D15" s="31" t="s">
        <v>16</v>
      </c>
      <c r="E15" s="4" t="s">
        <v>6</v>
      </c>
      <c r="F15" s="4" t="s">
        <v>6</v>
      </c>
      <c r="G15" s="4" t="s">
        <v>37</v>
      </c>
      <c r="H15" s="32">
        <v>43915</v>
      </c>
      <c r="I15" s="32">
        <v>45009</v>
      </c>
      <c r="J15" s="36">
        <v>36</v>
      </c>
      <c r="K15" s="39"/>
      <c r="L15" s="8">
        <f>ROUND(K15*0.23,2)</f>
        <v>0</v>
      </c>
      <c r="M15" s="40">
        <f>ROUND(K15,2)+L15</f>
        <v>0</v>
      </c>
      <c r="N15" s="49">
        <f>K15</f>
        <v>0</v>
      </c>
      <c r="O15" s="8">
        <f>L15</f>
        <v>0</v>
      </c>
      <c r="P15" s="50">
        <f t="shared" ref="P15:P22" si="0">L15</f>
        <v>0</v>
      </c>
      <c r="Q15" s="46">
        <f>ROUND(J15*M15,2)</f>
        <v>0</v>
      </c>
    </row>
    <row r="16" spans="1:17" ht="39" x14ac:dyDescent="0.35">
      <c r="A16" s="35">
        <v>2</v>
      </c>
      <c r="B16" s="18" t="s">
        <v>26</v>
      </c>
      <c r="C16" s="3" t="s">
        <v>25</v>
      </c>
      <c r="D16" s="27" t="s">
        <v>16</v>
      </c>
      <c r="E16" s="3" t="s">
        <v>6</v>
      </c>
      <c r="F16" s="3" t="s">
        <v>6</v>
      </c>
      <c r="G16" s="3" t="s">
        <v>37</v>
      </c>
      <c r="H16" s="28">
        <v>43915</v>
      </c>
      <c r="I16" s="28">
        <v>45009</v>
      </c>
      <c r="J16" s="37">
        <v>36</v>
      </c>
      <c r="K16" s="41"/>
      <c r="L16" s="9">
        <f t="shared" ref="L16:L22" si="1">ROUND(K16*0.23,2)</f>
        <v>0</v>
      </c>
      <c r="M16" s="42">
        <f t="shared" ref="M16:M22" si="2">ROUND(K16,2)+L16</f>
        <v>0</v>
      </c>
      <c r="N16" s="51">
        <f t="shared" ref="N16:N22" si="3">K16</f>
        <v>0</v>
      </c>
      <c r="O16" s="9">
        <f t="shared" ref="O16:O22" si="4">L16</f>
        <v>0</v>
      </c>
      <c r="P16" s="19">
        <f t="shared" si="0"/>
        <v>0</v>
      </c>
      <c r="Q16" s="47">
        <f t="shared" ref="Q16:Q22" si="5">M16</f>
        <v>0</v>
      </c>
    </row>
    <row r="17" spans="1:17" ht="39" x14ac:dyDescent="0.35">
      <c r="A17" s="35">
        <v>3</v>
      </c>
      <c r="B17" s="18" t="s">
        <v>27</v>
      </c>
      <c r="C17" s="3" t="s">
        <v>25</v>
      </c>
      <c r="D17" s="27" t="s">
        <v>16</v>
      </c>
      <c r="E17" s="3" t="s">
        <v>6</v>
      </c>
      <c r="F17" s="3" t="s">
        <v>6</v>
      </c>
      <c r="G17" s="3" t="s">
        <v>37</v>
      </c>
      <c r="H17" s="28">
        <v>43915</v>
      </c>
      <c r="I17" s="28">
        <v>45009</v>
      </c>
      <c r="J17" s="37">
        <v>36</v>
      </c>
      <c r="K17" s="41"/>
      <c r="L17" s="9">
        <f t="shared" si="1"/>
        <v>0</v>
      </c>
      <c r="M17" s="42">
        <f t="shared" si="2"/>
        <v>0</v>
      </c>
      <c r="N17" s="51">
        <f t="shared" si="3"/>
        <v>0</v>
      </c>
      <c r="O17" s="9">
        <f t="shared" si="4"/>
        <v>0</v>
      </c>
      <c r="P17" s="19">
        <f t="shared" si="0"/>
        <v>0</v>
      </c>
      <c r="Q17" s="47">
        <f t="shared" si="5"/>
        <v>0</v>
      </c>
    </row>
    <row r="18" spans="1:17" ht="39" x14ac:dyDescent="0.35">
      <c r="A18" s="35">
        <v>4</v>
      </c>
      <c r="B18" s="18" t="s">
        <v>28</v>
      </c>
      <c r="C18" s="3" t="s">
        <v>25</v>
      </c>
      <c r="D18" s="27" t="s">
        <v>16</v>
      </c>
      <c r="E18" s="3" t="s">
        <v>6</v>
      </c>
      <c r="F18" s="3" t="s">
        <v>6</v>
      </c>
      <c r="G18" s="3" t="s">
        <v>37</v>
      </c>
      <c r="H18" s="28">
        <v>43915</v>
      </c>
      <c r="I18" s="28">
        <v>45009</v>
      </c>
      <c r="J18" s="37">
        <v>36</v>
      </c>
      <c r="K18" s="41"/>
      <c r="L18" s="9">
        <f t="shared" si="1"/>
        <v>0</v>
      </c>
      <c r="M18" s="42">
        <f t="shared" si="2"/>
        <v>0</v>
      </c>
      <c r="N18" s="51">
        <f t="shared" si="3"/>
        <v>0</v>
      </c>
      <c r="O18" s="9">
        <f t="shared" si="4"/>
        <v>0</v>
      </c>
      <c r="P18" s="19">
        <f t="shared" si="0"/>
        <v>0</v>
      </c>
      <c r="Q18" s="47">
        <f t="shared" si="5"/>
        <v>0</v>
      </c>
    </row>
    <row r="19" spans="1:17" ht="39" x14ac:dyDescent="0.35">
      <c r="A19" s="35">
        <v>5</v>
      </c>
      <c r="B19" s="18" t="s">
        <v>29</v>
      </c>
      <c r="C19" s="3" t="s">
        <v>24</v>
      </c>
      <c r="D19" s="27" t="s">
        <v>16</v>
      </c>
      <c r="E19" s="3" t="s">
        <v>6</v>
      </c>
      <c r="F19" s="3" t="s">
        <v>6</v>
      </c>
      <c r="G19" s="3" t="s">
        <v>37</v>
      </c>
      <c r="H19" s="28">
        <v>43915</v>
      </c>
      <c r="I19" s="28">
        <v>45009</v>
      </c>
      <c r="J19" s="37">
        <v>36</v>
      </c>
      <c r="K19" s="41"/>
      <c r="L19" s="9">
        <f t="shared" si="1"/>
        <v>0</v>
      </c>
      <c r="M19" s="42">
        <f t="shared" si="2"/>
        <v>0</v>
      </c>
      <c r="N19" s="51">
        <f t="shared" si="3"/>
        <v>0</v>
      </c>
      <c r="O19" s="9">
        <f t="shared" si="4"/>
        <v>0</v>
      </c>
      <c r="P19" s="19">
        <f t="shared" si="0"/>
        <v>0</v>
      </c>
      <c r="Q19" s="47">
        <f t="shared" si="5"/>
        <v>0</v>
      </c>
    </row>
    <row r="20" spans="1:17" ht="39" x14ac:dyDescent="0.35">
      <c r="A20" s="35">
        <v>6</v>
      </c>
      <c r="B20" s="18" t="s">
        <v>20</v>
      </c>
      <c r="C20" s="3" t="s">
        <v>32</v>
      </c>
      <c r="D20" s="27" t="s">
        <v>16</v>
      </c>
      <c r="E20" s="3" t="s">
        <v>6</v>
      </c>
      <c r="F20" s="3" t="s">
        <v>6</v>
      </c>
      <c r="G20" s="3" t="s">
        <v>37</v>
      </c>
      <c r="H20" s="28">
        <v>43915</v>
      </c>
      <c r="I20" s="28">
        <v>45009</v>
      </c>
      <c r="J20" s="37">
        <v>36</v>
      </c>
      <c r="K20" s="41"/>
      <c r="L20" s="9">
        <f t="shared" si="1"/>
        <v>0</v>
      </c>
      <c r="M20" s="42">
        <f t="shared" si="2"/>
        <v>0</v>
      </c>
      <c r="N20" s="51">
        <f t="shared" si="3"/>
        <v>0</v>
      </c>
      <c r="O20" s="9">
        <f t="shared" si="4"/>
        <v>0</v>
      </c>
      <c r="P20" s="19">
        <f t="shared" si="0"/>
        <v>0</v>
      </c>
      <c r="Q20" s="47">
        <f t="shared" si="5"/>
        <v>0</v>
      </c>
    </row>
    <row r="21" spans="1:17" ht="39" x14ac:dyDescent="0.35">
      <c r="A21" s="35">
        <v>7</v>
      </c>
      <c r="B21" s="18" t="s">
        <v>21</v>
      </c>
      <c r="C21" s="3" t="s">
        <v>22</v>
      </c>
      <c r="D21" s="27" t="s">
        <v>16</v>
      </c>
      <c r="E21" s="3" t="s">
        <v>6</v>
      </c>
      <c r="F21" s="3" t="s">
        <v>6</v>
      </c>
      <c r="G21" s="3" t="s">
        <v>37</v>
      </c>
      <c r="H21" s="28">
        <v>43915</v>
      </c>
      <c r="I21" s="28">
        <v>45009</v>
      </c>
      <c r="J21" s="37">
        <v>36</v>
      </c>
      <c r="K21" s="41"/>
      <c r="L21" s="9">
        <f t="shared" si="1"/>
        <v>0</v>
      </c>
      <c r="M21" s="42">
        <f t="shared" si="2"/>
        <v>0</v>
      </c>
      <c r="N21" s="51">
        <f t="shared" si="3"/>
        <v>0</v>
      </c>
      <c r="O21" s="9">
        <f t="shared" si="4"/>
        <v>0</v>
      </c>
      <c r="P21" s="19">
        <f t="shared" si="0"/>
        <v>0</v>
      </c>
      <c r="Q21" s="47">
        <f t="shared" si="5"/>
        <v>0</v>
      </c>
    </row>
    <row r="22" spans="1:17" ht="39.5" thickBot="1" x14ac:dyDescent="0.4">
      <c r="A22" s="35">
        <v>8</v>
      </c>
      <c r="B22" s="20" t="s">
        <v>30</v>
      </c>
      <c r="C22" s="21" t="s">
        <v>23</v>
      </c>
      <c r="D22" s="21" t="str">
        <f>D15</f>
        <v>10GbE</v>
      </c>
      <c r="E22" s="21" t="str">
        <f>E15</f>
        <v>10Gbit/s</v>
      </c>
      <c r="F22" s="21" t="str">
        <f>E22</f>
        <v>10Gbit/s</v>
      </c>
      <c r="G22" s="3" t="s">
        <v>37</v>
      </c>
      <c r="H22" s="28">
        <v>43915</v>
      </c>
      <c r="I22" s="28">
        <v>45009</v>
      </c>
      <c r="J22" s="38">
        <v>36</v>
      </c>
      <c r="K22" s="43"/>
      <c r="L22" s="29">
        <f t="shared" si="1"/>
        <v>0</v>
      </c>
      <c r="M22" s="44">
        <f t="shared" si="2"/>
        <v>0</v>
      </c>
      <c r="N22" s="52">
        <f t="shared" si="3"/>
        <v>0</v>
      </c>
      <c r="O22" s="29">
        <f t="shared" si="4"/>
        <v>0</v>
      </c>
      <c r="P22" s="22">
        <f t="shared" si="0"/>
        <v>0</v>
      </c>
      <c r="Q22" s="48">
        <f t="shared" si="5"/>
        <v>0</v>
      </c>
    </row>
  </sheetData>
  <sheetProtection algorithmName="SHA-512" hashValue="WK1Bf/cairagrCr2jfPdk2mIxg573bdte9f8D1XuM/PGpMRjhxAtAfbWuSxjRMilUcMG0kfQb/jshRwgDXQqtQ==" saltValue="iJTBhx55B2RQL/hX3uGe5w==" spinCount="100000" sheet="1" formatCells="0" formatColumns="0" formatRows="0" autoFilter="0"/>
  <mergeCells count="7">
    <mergeCell ref="D11:G12"/>
    <mergeCell ref="H12:O12"/>
    <mergeCell ref="A2:H3"/>
    <mergeCell ref="A4:Q4"/>
    <mergeCell ref="J5:N5"/>
    <mergeCell ref="A6:F7"/>
    <mergeCell ref="J6:Q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2020-02-05T13:39:42Z</dcterms:modified>
</cp:coreProperties>
</file>