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\ZamPubliczne\Zamowienia\2019 zamówienia\Postępowania PZP\Bodyleasing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F10" i="1"/>
  <c r="J10" i="1" l="1"/>
  <c r="C10" i="1"/>
  <c r="B10" i="1"/>
  <c r="K10" i="1"/>
  <c r="G10" i="1"/>
  <c r="H10" i="1"/>
  <c r="I10" i="1"/>
</calcChain>
</file>

<file path=xl/sharedStrings.xml><?xml version="1.0" encoding="utf-8"?>
<sst xmlns="http://schemas.openxmlformats.org/spreadsheetml/2006/main" count="153" uniqueCount="149">
  <si>
    <t>Specjalista ds. IT</t>
  </si>
  <si>
    <t>Młodszy Specjalista ds. IT</t>
  </si>
  <si>
    <t>Starszy Specjalista ds. IT</t>
  </si>
  <si>
    <t>Ekspert ds. IT</t>
  </si>
  <si>
    <t>Bezpieczeństwo</t>
  </si>
  <si>
    <t>Infrastruktura/ Sieci/ Data Center</t>
  </si>
  <si>
    <t>specjalista typ1</t>
  </si>
  <si>
    <t>specjalista typ 2</t>
  </si>
  <si>
    <t>specjalista typ 4</t>
  </si>
  <si>
    <t>specjalista typ 5</t>
  </si>
  <si>
    <t>Doświadczenie i dobra znajomość pracy z systemem kontroli wersji GIT</t>
  </si>
  <si>
    <t>Znajomość języka angielskiego w stopniu umożliwiającym czytanie dokumentacji technicznej</t>
  </si>
  <si>
    <t>Znajomość bibliotek wspierających testowanie w technologii .Net</t>
  </si>
  <si>
    <t xml:space="preserve">Wytwarzanie wydajnego, skalowanego oraz stabilnego oprogramowania; </t>
  </si>
  <si>
    <t xml:space="preserve">Wsparcie w diagnozie i rozwiązywaniu błędów produkcyjnych; </t>
  </si>
  <si>
    <t>Pokrywanie kodu źródłowego testami jednostkowymi oraz integracyjnymi;</t>
  </si>
  <si>
    <t>specjalista typ 6</t>
  </si>
  <si>
    <t>specjalista typ 7</t>
  </si>
  <si>
    <t>Znajomość metod badania bezpieczeństwa kodu źródłowego oraz narzędzi wspomagających statyczna analizę kodu - statyczna analiza bezpieczeństwa kodu aplikacji</t>
  </si>
  <si>
    <t>Znajomość narzędzi: Kali Linux, Burp, Nessus, OpenVas,</t>
  </si>
  <si>
    <t>Znajomość narzędzi: CHeckmarks</t>
  </si>
  <si>
    <t>Posiadanie certyfikatów: CISSP, CISA, CEH, OPST, OSCP</t>
  </si>
  <si>
    <t>specjalista typ 8</t>
  </si>
  <si>
    <t>Wdrażanie SZBI, Planów Ciągłości działania, Systemów bezpieczeństwa przetwarzania danych osobowych</t>
  </si>
  <si>
    <t>Prowadzenie analizy ryzyka dla wskazanego obszaru</t>
  </si>
  <si>
    <t>Prowadzenie szkoleń w obszarze bezpieczeństw proceduralnego</t>
  </si>
  <si>
    <t>Posiadanie certyfikatów: CISA, CRISC, Audytor wiodący ISO 27001, 20000, 22301</t>
  </si>
  <si>
    <t>Poświadczenie bezpieczeństwa minimum zastrzeżone</t>
  </si>
  <si>
    <t>Znajomość narzędzi: MS Visual Studio, MS Team Foundation Server, Wersjonowanie plików GIT, SVN, Bazy danych MSSQL, mile widziane również PgSQL (w zakresie deweloperskim)</t>
  </si>
  <si>
    <t>Znajomość programowania z wykorzystaniem ElasticSearch</t>
  </si>
  <si>
    <t>Doświadczenie z systemami operacyjnymi windows server, domeną active directory</t>
  </si>
  <si>
    <t>Znajomość technik kryptograficznych (integracja z PKI, szyfrowanie, podpisywanie)</t>
  </si>
  <si>
    <t>Znajomość narzędzi do testów obciążeniowych VisualStudio, LoadUI</t>
  </si>
  <si>
    <t>Biegła znajomość platformy Microsoft (konfiguracja standalone, ActiveDirectory, Certificate Services)</t>
  </si>
  <si>
    <t>Umiejętność wdrażania I utrzymywania systemów Windows  I Linux (CentOS, RedHat)</t>
  </si>
  <si>
    <t>Umiejętność konfiguracji i wdrażania technologii wirtualizacji (Microsoft, VMWare)</t>
  </si>
  <si>
    <t>Umiejętność konfiguracji sprzętu serwerowego i macierzy dyskowych</t>
  </si>
  <si>
    <t>Znajomość technologii sieciowych (stos TCP/IP, VPN, routing, firewall)</t>
  </si>
  <si>
    <t>Umiejętność konfiguracji baz danych i klastrów (MS SQL Server, Postgres + Pacemaker</t>
  </si>
  <si>
    <t>Umiejętność tworzenia skryptów automatycznej konfiguracji ansible/puppet </t>
  </si>
  <si>
    <t>Znajomość konteneryzacji Docker, Kubernetes</t>
  </si>
  <si>
    <t>Znajomość narzędzi do obróbki graficznej (Adobe, Gimp)</t>
  </si>
  <si>
    <t>Znajomość narzędzi do prototypowania (np. Adobe XD, Sketch, balsamiq, etc.)</t>
  </si>
  <si>
    <t>Znajomość dobrych praktyk UI/UX</t>
  </si>
  <si>
    <t>Umiejętność komunikowani pomysłów przez makiety I szkice</t>
  </si>
  <si>
    <t>Znajomość HTML/CSS</t>
  </si>
  <si>
    <t>Doświadczenie w pracy z zespołem programistów</t>
  </si>
  <si>
    <t>Portfolio zrealizowanych prac</t>
  </si>
  <si>
    <t>Dobra znajomości technologii, urządzeń i protokołów używanych w sieciach telekomunikacyjnych i systemach teleinformatycznych oraz technologii Ethernet, technologii VPN/MPLS (sieci VPN L3 i L2, VPLS).</t>
  </si>
  <si>
    <t>Umiejętność konfigurowania sprzętu sieciowego ((SNMP,SYSLOG, OAM, NETCONF, Cisco IPSLA, Juniper RMP)</t>
  </si>
  <si>
    <t>Doświadczenie w pracy z systemem JIRA do zarządzania testami oraz raportowania błędów</t>
  </si>
  <si>
    <t>Doświadczenia w pracy z narzędziami wspomagającymi testy: Katalon Studio lub Selenium, SoapUI, JMeter;</t>
  </si>
  <si>
    <t>Podstawowa wiedza w zakresie JavaScript / REST / HTML5 /  Angular lub React</t>
  </si>
  <si>
    <t>Praktyczna znajomość metodyk prowadzenia projektów w stopniu zaawansowanym (potwierdzona certyfikatem np. PRINCE2 Practitioner, PMP, Agile PM);</t>
  </si>
  <si>
    <t>Doświadczenie w budowaniu struktur zarządzania projektem oraz organizacji procesów zarządczych w projekcie;</t>
  </si>
  <si>
    <t>Praktyczna znajomość cyklu wytwórczego oprogramowania, w tym znajomość zagadnień związanych z analizą wymagań dla tworzonych systemów informatycznych;</t>
  </si>
  <si>
    <t>Wiedza z zakresu budowy i projektowania systemów informatycznych;</t>
  </si>
  <si>
    <t>Umiejętność planowania i doskonała organizacja pracy;</t>
  </si>
  <si>
    <t>Wysoko rozwinięte umiejętności komunikacji i współpracy w strukturach macierzowych;</t>
  </si>
  <si>
    <t>Umiejętności przywódcze oraz budowania efektywnego zespołu;</t>
  </si>
  <si>
    <t>Doświadczenie w zarządzaniu relacjami z zewnętrznym klientem biznesowym;</t>
  </si>
  <si>
    <t>Samodzielność i odpowiedzialność za prowadzone projekty</t>
  </si>
  <si>
    <t>Doświadczenie w prowadzeniu formalnej dokumentacji projektowej;</t>
  </si>
  <si>
    <t>Terminowość, rzetelność, wysoka kultura osobista</t>
  </si>
  <si>
    <t>Bardzo dobre umiejętności analityczne</t>
  </si>
  <si>
    <t>Umiejętność tworzenia dokumentacji biznesowej i projektowej;</t>
  </si>
  <si>
    <t>Ugruntowana wiedza i doświadczenie w obszarze analizy w projektach IT;</t>
  </si>
  <si>
    <t>Znajomość zagadnień związanych z programowaniem i testowaniem oprogramowania;</t>
  </si>
  <si>
    <t>Znajomość języka angielskiego, umożliwiająca efektywne zapoznawanie się z dokumentacją;</t>
  </si>
  <si>
    <t>Doświadczenie w projektach informatycznych realizowanych dla sektora publicznego;</t>
  </si>
  <si>
    <t>Uczestnictwo w projektach realizowanych przy użyciu metodyk zwinnych</t>
  </si>
  <si>
    <t>Znajomość: BPMN, UML, zagadnień związanych z pozyskiwaniem wymagań biznesowych dla projektów IT, modelowaniem otoczenia i procesów biznesowych oraz inżynierią oprogramowania; Umiejętność specyfikowania przypadków użycia;</t>
  </si>
  <si>
    <t>Testy</t>
  </si>
  <si>
    <t>Analiza biznesowa</t>
  </si>
  <si>
    <t>Zarządzanie projektami</t>
  </si>
  <si>
    <t>Grafika komputerowa/ UX</t>
  </si>
  <si>
    <t>Audyt proceduralny</t>
  </si>
  <si>
    <t>Obszar</t>
  </si>
  <si>
    <t>Znajomość top 10 podatności OWASP</t>
  </si>
  <si>
    <t>Bardzo dobra znajomość zagadnień związanych z bezpieczeństwem aplikacji webowych  - wykonywanie testów penetracyjnych aplikacji webowych,</t>
  </si>
  <si>
    <t>Dobra znajomość typowych usług sieciowych i  systemów Windows oraz Linux - wykonywanie testów penetracyjnych i audytów podatności środowisk sieciowych,</t>
  </si>
  <si>
    <t>Bardzo dobra znajomość zagadnień związanych z bezpieczeństwem aplikacji mobilnych  - wykonywanie testów bezpieczeństwa aplikacji mobilnych;</t>
  </si>
  <si>
    <t>Znajomość metodyk OWASP oraz OSSTMM</t>
  </si>
  <si>
    <t>Znajomość środowisk programistycznych i aplikacyjnych ze szczególnym uwzględnieniem technologii Webowych (m.in. Java, .NET, Javascript, Angular/React, Ajax)</t>
  </si>
  <si>
    <t>Umiejętność dokumentowania i samodzielnego prezentowania wyników pracy - sporządzanie raportów podsumowujących wyniki prowadzonych testów penetracyjnych</t>
  </si>
  <si>
    <t>Prowadzenie prezentacji przedstawiających wyniki testów penetracyjnych</t>
  </si>
  <si>
    <t xml:space="preserve">Doświadczenie w testowaniu oprogramowania - testy funkcjonalne, integracyjne, akceptacyjne, automatyczne, wydajnościowe; </t>
  </si>
  <si>
    <t xml:space="preserve">Doświadczenie w prowadzeniu projektów informatycznych w pełnym cyklu realizacji, począwszy od analizy, poprzez implementację po wdrożenie (mile widziane: doświadczenie w prowadzeniu projektów dla sektora publicznego); </t>
  </si>
  <si>
    <t>Umiejętność projektowania nowoczesnej architektury webowej opartej na narzędziach automatyzujących</t>
  </si>
  <si>
    <t>Wysoka świadomość i znajomość dobrych praktyk z zakresu UX i UI</t>
  </si>
  <si>
    <t>Praktyczna znajomość: C#/JAVA</t>
  </si>
  <si>
    <t>Znajomość standardów W3C oraz kwestii kompatybilności przeglądarek</t>
  </si>
  <si>
    <t>Doświadczenie w rozwijaniu nowoczesnych aplikacji webowych jako frontend developer</t>
  </si>
  <si>
    <t>Doświadczenie w pisaniu rozbudowanych i wyczerpujących testów jednostkowych</t>
  </si>
  <si>
    <t>Dobrej znajomości technologii, urządzeń i protokołów używanych w sieciach telekomunikacyjnych i systemach teleinformatycznych (np. IBM, McAfee, HP, Cisco Systems, Checkpoint, Juniper, Fortinet, F5 i innych)</t>
  </si>
  <si>
    <t>Wiedza w zakresie technologii i systemów wykorzystywanych w usługach Data Center (np. wirtualizacja/SAN/SDN/SDS/OpenStack),</t>
  </si>
  <si>
    <t>Znajomość zagrożeń sieciowych oraz systemów i technologii bezpieczeństwa (np. WAF, Firewall/IPS/IDS/UTM, VPN, SIEM),</t>
  </si>
  <si>
    <t>Wiedzy w zakresie popularnych podatności i sposobów zabezpieczania aplikacji webowych,</t>
  </si>
  <si>
    <t>Znajomości języka angielskiego na poziomie umożliwiającym analizę dokumentacji technicznej,</t>
  </si>
  <si>
    <t>Wykształcenie wyższe informatyczne, telekomunikacyjne lub pokrewne</t>
  </si>
  <si>
    <t>Dobra znajomość rozwiązań chmurowych</t>
  </si>
  <si>
    <t>Dobra znajomość typowych usług sieciowych oraz umiejętność administrowania systemami Unix</t>
  </si>
  <si>
    <t>Znajomość systemów i technologii sieci SAN (macierze, biblioteki taśmowe, przełączniki FC) oraz technologii i systemów backupu i archiwizacji</t>
  </si>
  <si>
    <t>Znajomość środowisk programistycznych i aplikacyjnych ze szczególnym uwzględnieniem technologii Webowych (między innymi Java, Javascript, ActiveX, .NET, Ruby, Ajax)</t>
  </si>
  <si>
    <t>Posiadanie aktualnego poświadczenia bezpieczeństwa osobowego</t>
  </si>
  <si>
    <t>Wiedza w zakresie technologii i systemów wykorzystywanych w usługach Data Center: wirtualizacja, SAN, SDN, SDS, OpenStack.</t>
  </si>
  <si>
    <t>Znajomość systemów i technologii sieci SAN/NAS/SDS (macierze, storage serwer, przełączniki FC)</t>
  </si>
  <si>
    <t>Komunikatywności, zaangażowanie, chęci doskonalenia swoich umiejętności,</t>
  </si>
  <si>
    <t>Umiejętności organizacji pracy własnej, umiejętność dokumentowania i samodzielnego prezentowania wyników pracy</t>
  </si>
  <si>
    <t>Znajomość rynku związanego z branżą telekomunikacyjną</t>
  </si>
  <si>
    <t>Znajomość  wymaganiań synikających z: PN- ISO\IEC27001:2014; Rozporządzenia KRI; Rozporządzenia RODO; Ustawy o KSC; Zgodności z wewnętrznymi politykami Organizacji;</t>
  </si>
  <si>
    <t>Doświadczenie w opracowywanie dokumentacji (np. polityki, procedury, instrukcji )</t>
  </si>
  <si>
    <t>Bardzo dobra znajomość prowadzenia audytu np. 19011</t>
  </si>
  <si>
    <t>Znajomość oceny dojrzałości Organizacji Cobit</t>
  </si>
  <si>
    <t>Znajomość zarządzania usługami IT (ITIl, ISO 20 000)</t>
  </si>
  <si>
    <t>Znajomość rozporządzenia RODO, wytycznych UODO ora grupy art. 29</t>
  </si>
  <si>
    <t>Znajomość wymagań norm ISO (27001, 27002, 27005, 27035, 31 000, 22301)</t>
  </si>
  <si>
    <t>Znajomość zagadnień dot. cyberbezpieczeństwa, bezpieczeństwa informacji, bezpieczeństwa infrastruktury krytycznej</t>
  </si>
  <si>
    <t>Umiejętność dokumentowania i samodzielnego prezentowania wyników pracy</t>
  </si>
  <si>
    <t>specjalista typ 3A</t>
  </si>
  <si>
    <t>specjalista typ 3B</t>
  </si>
  <si>
    <t>specjalista typ 3C</t>
  </si>
  <si>
    <t>Programowanie .net  C#</t>
  </si>
  <si>
    <t>umiejętność projektowania nowoczesnej architektury webowej opartej na narzędziach automatyzujących</t>
  </si>
  <si>
    <t>wysoka świadomość i znajomość dobrych praktyk z zakresu UX i UI</t>
  </si>
  <si>
    <t>doświadczenie w pracy z systemem kontroli wersji GIT</t>
  </si>
  <si>
    <t>doświadczenie w tematyce Quality assurance (code review)</t>
  </si>
  <si>
    <t>znajomość i praktyczne wdrażanie w aplikacje webowe zasad WCAG</t>
  </si>
  <si>
    <t xml:space="preserve"> Wykształcenie wyższego informatycznego (lub w trakcie studiów), ewentualnie innego wykształcenia technicznego popartego doświadczeniem w programowaniu w językach wysokiego poziomu (minimum jeden rok); w przypadku braku wykształcenia o profilu technicznym wymagamy przynajmniej 2-letniego doświadczenia w programowaniu w językach wysokiego poziomu,</t>
  </si>
  <si>
    <t>Podstawowej znajomości JavaScript,</t>
  </si>
  <si>
    <t>Znajomości podstawowych technologii Web: HTTP, Web Services, REST,</t>
  </si>
  <si>
    <t>Umiejętności testowania oraz dokumentowania tworzonego kodu,</t>
  </si>
  <si>
    <t>Doświadczenie w tworzeniu aplikacji mobilnych na Android lub iOS,</t>
  </si>
  <si>
    <t>Znajomość platformy React Native lub innej służącej do tworzenia aplikacji mobilnych,</t>
  </si>
  <si>
    <t>Podstawowa znajomość biblioteki React.js,</t>
  </si>
  <si>
    <t>Znajomość systemów kontroli wersji oraz narzędzi ciągłej integracji (GIT, Maven, Jenkins),</t>
  </si>
  <si>
    <t>Znajomość środowiska IntelliJ, Android Studio, lub Xcode,</t>
  </si>
  <si>
    <t>Umiejętność projektowania rozwiązań informatycznych.</t>
  </si>
  <si>
    <t xml:space="preserve">Znajomość i doświadczenie w technologiach: -HTML5, CSS, Angular lub React, LESS/SASS, JavaScript (ECMAScript 5 / ECMAScript 6) i/lub TypeScipt, jQuery; REST, swagger, Node.js, NMP, Docker/Kubernetes
</t>
  </si>
  <si>
    <t>Programowanie front end</t>
  </si>
  <si>
    <t>Programowanie aplikacji moblinych</t>
  </si>
  <si>
    <t xml:space="preserve">1- 3 lat </t>
  </si>
  <si>
    <t>3- 5 lat</t>
  </si>
  <si>
    <t>&gt;7 lat</t>
  </si>
  <si>
    <t xml:space="preserve"> &lt;1 rok</t>
  </si>
  <si>
    <t>Znajomość i doświadczenie w technologiach: platform mobilnych (np. Java, Kotlin, C#, Swift) oraz dobrych praktyk programistycznych,</t>
  </si>
  <si>
    <t xml:space="preserve">Znajomość i doświadczenie w technologiach: - .Net C#, w szczególności ASP.NET Web API
- relacyjnych baz danych w tym z MS SQL Server lub PostgreSQL
- webserwisy REST oraz SOAP
- JavaScript, HTML5, CSS, Angular lub React
- Docker/Kubernetes
-aplikacja RESTfull
</t>
  </si>
  <si>
    <t>Doświadczenie</t>
  </si>
  <si>
    <t xml:space="preserve">Szacowana liczba roboczogodzin w okresie realizacji przedmiotu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</si>
</sst>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zoomScale="80" zoomScaleNormal="80" workbookViewId="0">
      <selection activeCell="A10" sqref="A10"/>
    </sheetView>
  </sheetViews>
  <sheetFormatPr defaultRowHeight="15" x14ac:dyDescent="0.25"/>
  <cols>
    <col min="1" max="1" width="25.140625" style="5" customWidth="1"/>
    <col min="2" max="2" width="36.7109375" style="1" customWidth="1"/>
    <col min="3" max="3" width="33.28515625" style="1" customWidth="1"/>
    <col min="4" max="6" width="32.140625" style="6" customWidth="1"/>
    <col min="7" max="7" width="34" style="1" customWidth="1"/>
    <col min="8" max="8" width="36.5703125" style="1" customWidth="1"/>
    <col min="9" max="9" width="26.85546875" style="1" customWidth="1"/>
    <col min="10" max="10" width="24" style="6" customWidth="1"/>
    <col min="11" max="11" width="32.42578125" style="1" customWidth="1"/>
  </cols>
  <sheetData>
    <row r="2" spans="1:11" x14ac:dyDescent="0.25">
      <c r="C2" s="1" t="s">
        <v>147</v>
      </c>
    </row>
    <row r="3" spans="1:11" x14ac:dyDescent="0.25">
      <c r="B3" s="1" t="s">
        <v>1</v>
      </c>
      <c r="C3" s="1" t="s">
        <v>144</v>
      </c>
    </row>
    <row r="4" spans="1:11" x14ac:dyDescent="0.25">
      <c r="B4" s="1" t="s">
        <v>0</v>
      </c>
      <c r="C4" s="1" t="s">
        <v>141</v>
      </c>
    </row>
    <row r="5" spans="1:11" x14ac:dyDescent="0.25">
      <c r="B5" s="1" t="s">
        <v>2</v>
      </c>
      <c r="C5" s="1" t="s">
        <v>142</v>
      </c>
    </row>
    <row r="6" spans="1:11" x14ac:dyDescent="0.25">
      <c r="B6" s="1" t="s">
        <v>3</v>
      </c>
      <c r="C6" s="1" t="s">
        <v>143</v>
      </c>
    </row>
    <row r="9" spans="1:11" x14ac:dyDescent="0.25">
      <c r="B9" s="2" t="s">
        <v>6</v>
      </c>
      <c r="C9" s="2" t="s">
        <v>7</v>
      </c>
      <c r="D9" s="8" t="s">
        <v>119</v>
      </c>
      <c r="E9" s="8" t="s">
        <v>120</v>
      </c>
      <c r="F9" s="8" t="s">
        <v>121</v>
      </c>
      <c r="G9" s="2" t="s">
        <v>8</v>
      </c>
      <c r="H9" s="2" t="s">
        <v>9</v>
      </c>
      <c r="I9" s="2" t="s">
        <v>16</v>
      </c>
      <c r="J9" s="7" t="s">
        <v>17</v>
      </c>
      <c r="K9" s="3" t="s">
        <v>22</v>
      </c>
    </row>
    <row r="10" spans="1:11" ht="58.5" customHeight="1" x14ac:dyDescent="0.25">
      <c r="A10" s="6" t="s">
        <v>148</v>
      </c>
      <c r="B10" s="9">
        <f>160*12*3</f>
        <v>5760</v>
      </c>
      <c r="C10" s="9">
        <f>160*12*3</f>
        <v>5760</v>
      </c>
      <c r="D10" s="9">
        <f>5000</f>
        <v>5000</v>
      </c>
      <c r="E10" s="9">
        <v>8000</v>
      </c>
      <c r="F10" s="9">
        <f>160*6*7</f>
        <v>6720</v>
      </c>
      <c r="G10" s="9">
        <f>3500+480*3</f>
        <v>4940</v>
      </c>
      <c r="H10" s="9">
        <f>500+480*3</f>
        <v>1940</v>
      </c>
      <c r="I10" s="9">
        <f>2000</f>
        <v>2000</v>
      </c>
      <c r="J10" s="9">
        <f>160*12*3</f>
        <v>5760</v>
      </c>
      <c r="K10" s="9">
        <f>3*320+500</f>
        <v>1460</v>
      </c>
    </row>
    <row r="11" spans="1:11" ht="30" x14ac:dyDescent="0.25">
      <c r="A11" s="5" t="s">
        <v>77</v>
      </c>
      <c r="B11" s="2" t="s">
        <v>74</v>
      </c>
      <c r="C11" s="2" t="s">
        <v>73</v>
      </c>
      <c r="D11" s="8" t="s">
        <v>122</v>
      </c>
      <c r="E11" s="8" t="s">
        <v>139</v>
      </c>
      <c r="F11" s="8" t="s">
        <v>140</v>
      </c>
      <c r="G11" s="2" t="s">
        <v>72</v>
      </c>
      <c r="H11" s="2" t="s">
        <v>4</v>
      </c>
      <c r="I11" s="2" t="s">
        <v>5</v>
      </c>
      <c r="J11" s="7" t="s">
        <v>75</v>
      </c>
      <c r="K11" s="2" t="s">
        <v>76</v>
      </c>
    </row>
    <row r="12" spans="1:11" ht="165" x14ac:dyDescent="0.25">
      <c r="B12" s="2" t="s">
        <v>87</v>
      </c>
      <c r="C12" s="2" t="s">
        <v>71</v>
      </c>
      <c r="D12" s="8" t="s">
        <v>146</v>
      </c>
      <c r="E12" s="8" t="s">
        <v>138</v>
      </c>
      <c r="F12" s="8" t="s">
        <v>145</v>
      </c>
      <c r="G12" s="11" t="s">
        <v>79</v>
      </c>
      <c r="H12" s="2" t="s">
        <v>94</v>
      </c>
      <c r="I12" s="2" t="s">
        <v>33</v>
      </c>
      <c r="J12" s="8" t="s">
        <v>41</v>
      </c>
      <c r="K12" s="2" t="s">
        <v>110</v>
      </c>
    </row>
    <row r="13" spans="1:11" ht="75" x14ac:dyDescent="0.25">
      <c r="B13" s="2" t="s">
        <v>53</v>
      </c>
      <c r="C13" s="2" t="s">
        <v>64</v>
      </c>
      <c r="D13" s="8" t="s">
        <v>10</v>
      </c>
      <c r="E13" s="8" t="s">
        <v>123</v>
      </c>
      <c r="F13" s="8" t="s">
        <v>129</v>
      </c>
      <c r="G13" s="1" t="s">
        <v>80</v>
      </c>
      <c r="H13" s="2" t="s">
        <v>95</v>
      </c>
      <c r="I13" s="2" t="s">
        <v>34</v>
      </c>
      <c r="J13" s="8" t="s">
        <v>42</v>
      </c>
      <c r="K13" s="2" t="s">
        <v>111</v>
      </c>
    </row>
    <row r="14" spans="1:11" ht="75" x14ac:dyDescent="0.25">
      <c r="B14" s="2" t="s">
        <v>54</v>
      </c>
      <c r="C14" s="2" t="s">
        <v>65</v>
      </c>
      <c r="D14" s="8" t="s">
        <v>11</v>
      </c>
      <c r="E14" s="8" t="s">
        <v>11</v>
      </c>
      <c r="F14" s="8" t="s">
        <v>11</v>
      </c>
      <c r="G14" s="11" t="s">
        <v>81</v>
      </c>
      <c r="H14" s="2" t="s">
        <v>96</v>
      </c>
      <c r="I14" s="2" t="s">
        <v>35</v>
      </c>
      <c r="J14" s="8" t="s">
        <v>43</v>
      </c>
      <c r="K14" s="2" t="s">
        <v>23</v>
      </c>
    </row>
    <row r="15" spans="1:11" ht="195" x14ac:dyDescent="0.25">
      <c r="B15" s="2" t="s">
        <v>55</v>
      </c>
      <c r="C15" s="2" t="s">
        <v>66</v>
      </c>
      <c r="D15" s="8" t="s">
        <v>88</v>
      </c>
      <c r="E15" s="8" t="s">
        <v>91</v>
      </c>
      <c r="F15" s="8" t="s">
        <v>128</v>
      </c>
      <c r="G15" s="11" t="s">
        <v>18</v>
      </c>
      <c r="H15" s="2" t="s">
        <v>97</v>
      </c>
      <c r="I15" s="2" t="s">
        <v>36</v>
      </c>
      <c r="J15" s="8" t="s">
        <v>44</v>
      </c>
      <c r="K15" s="2" t="s">
        <v>24</v>
      </c>
    </row>
    <row r="16" spans="1:11" ht="75" x14ac:dyDescent="0.25">
      <c r="B16" s="2" t="s">
        <v>56</v>
      </c>
      <c r="C16" s="2" t="s">
        <v>67</v>
      </c>
      <c r="D16" s="10" t="s">
        <v>12</v>
      </c>
      <c r="E16" s="10" t="s">
        <v>90</v>
      </c>
      <c r="F16" s="10" t="s">
        <v>130</v>
      </c>
      <c r="G16" s="11" t="s">
        <v>82</v>
      </c>
      <c r="H16" s="2" t="s">
        <v>98</v>
      </c>
      <c r="I16" s="2" t="s">
        <v>49</v>
      </c>
      <c r="J16" s="8" t="s">
        <v>45</v>
      </c>
      <c r="K16" s="2" t="s">
        <v>25</v>
      </c>
    </row>
    <row r="17" spans="2:11" ht="90" x14ac:dyDescent="0.25">
      <c r="B17" s="2" t="s">
        <v>57</v>
      </c>
      <c r="C17" s="2" t="s">
        <v>68</v>
      </c>
      <c r="D17" s="10" t="s">
        <v>78</v>
      </c>
      <c r="E17" s="10" t="s">
        <v>92</v>
      </c>
      <c r="F17" s="10" t="s">
        <v>131</v>
      </c>
      <c r="G17" s="4" t="s">
        <v>83</v>
      </c>
      <c r="H17" s="2" t="s">
        <v>99</v>
      </c>
      <c r="I17" s="2" t="s">
        <v>37</v>
      </c>
      <c r="J17" s="8" t="s">
        <v>46</v>
      </c>
      <c r="K17" s="2" t="s">
        <v>112</v>
      </c>
    </row>
    <row r="18" spans="2:11" ht="90" x14ac:dyDescent="0.25">
      <c r="B18" s="2" t="s">
        <v>58</v>
      </c>
      <c r="C18" s="2" t="s">
        <v>69</v>
      </c>
      <c r="D18" s="8" t="s">
        <v>13</v>
      </c>
      <c r="E18" s="8" t="s">
        <v>124</v>
      </c>
      <c r="F18" s="8" t="s">
        <v>132</v>
      </c>
      <c r="G18" s="11" t="s">
        <v>84</v>
      </c>
      <c r="H18" s="2" t="s">
        <v>100</v>
      </c>
      <c r="I18" s="2" t="s">
        <v>38</v>
      </c>
      <c r="J18" s="8" t="s">
        <v>47</v>
      </c>
      <c r="K18" s="2" t="s">
        <v>113</v>
      </c>
    </row>
    <row r="19" spans="2:11" ht="45" x14ac:dyDescent="0.25">
      <c r="B19" s="2" t="s">
        <v>59</v>
      </c>
      <c r="C19" s="2" t="s">
        <v>70</v>
      </c>
      <c r="D19" s="8" t="s">
        <v>14</v>
      </c>
      <c r="E19" s="8" t="s">
        <v>125</v>
      </c>
      <c r="F19" s="8" t="s">
        <v>133</v>
      </c>
      <c r="G19" s="1" t="s">
        <v>85</v>
      </c>
      <c r="H19" s="2" t="s">
        <v>101</v>
      </c>
      <c r="I19" s="2" t="s">
        <v>39</v>
      </c>
      <c r="J19" s="8"/>
      <c r="K19" s="2" t="s">
        <v>114</v>
      </c>
    </row>
    <row r="20" spans="2:11" ht="60" x14ac:dyDescent="0.25">
      <c r="B20" s="2" t="s">
        <v>60</v>
      </c>
      <c r="C20" s="2"/>
      <c r="D20" s="8" t="s">
        <v>15</v>
      </c>
      <c r="E20" s="8" t="s">
        <v>126</v>
      </c>
      <c r="F20" s="8" t="s">
        <v>134</v>
      </c>
      <c r="G20" s="11" t="s">
        <v>19</v>
      </c>
      <c r="H20" s="2" t="s">
        <v>102</v>
      </c>
      <c r="I20" s="2" t="s">
        <v>40</v>
      </c>
      <c r="J20" s="8"/>
      <c r="K20" s="2" t="s">
        <v>115</v>
      </c>
    </row>
    <row r="21" spans="2:11" ht="90" x14ac:dyDescent="0.25">
      <c r="B21" s="2" t="s">
        <v>61</v>
      </c>
      <c r="C21" s="2"/>
      <c r="D21" s="8" t="s">
        <v>32</v>
      </c>
      <c r="E21" s="8" t="s">
        <v>89</v>
      </c>
      <c r="F21" s="8" t="s">
        <v>135</v>
      </c>
      <c r="G21" s="11" t="s">
        <v>20</v>
      </c>
      <c r="H21" s="2" t="s">
        <v>103</v>
      </c>
      <c r="I21" s="2" t="s">
        <v>105</v>
      </c>
      <c r="J21" s="8"/>
      <c r="K21" s="2" t="s">
        <v>116</v>
      </c>
    </row>
    <row r="22" spans="2:11" ht="75" x14ac:dyDescent="0.25">
      <c r="B22" s="2" t="s">
        <v>62</v>
      </c>
      <c r="C22" s="2"/>
      <c r="D22" s="8" t="s">
        <v>93</v>
      </c>
      <c r="E22" s="8" t="s">
        <v>127</v>
      </c>
      <c r="F22" s="8" t="s">
        <v>136</v>
      </c>
      <c r="G22" s="11" t="s">
        <v>21</v>
      </c>
      <c r="H22" s="2" t="s">
        <v>104</v>
      </c>
      <c r="I22" s="2" t="s">
        <v>106</v>
      </c>
      <c r="J22" s="8"/>
      <c r="K22" s="2" t="s">
        <v>117</v>
      </c>
    </row>
    <row r="23" spans="2:11" ht="90" x14ac:dyDescent="0.25">
      <c r="B23" s="2" t="s">
        <v>63</v>
      </c>
      <c r="C23" s="2"/>
      <c r="D23" s="8" t="s">
        <v>28</v>
      </c>
      <c r="E23" s="8" t="s">
        <v>10</v>
      </c>
      <c r="F23" s="8" t="s">
        <v>137</v>
      </c>
      <c r="G23" s="11" t="s">
        <v>86</v>
      </c>
      <c r="H23" s="2"/>
      <c r="I23" s="2" t="s">
        <v>98</v>
      </c>
      <c r="J23" s="8"/>
      <c r="K23" s="2" t="s">
        <v>118</v>
      </c>
    </row>
    <row r="24" spans="2:11" ht="150" x14ac:dyDescent="0.25">
      <c r="B24" s="2"/>
      <c r="C24" s="2"/>
      <c r="D24" s="8" t="s">
        <v>29</v>
      </c>
      <c r="E24" s="8"/>
      <c r="F24" s="8"/>
      <c r="G24" s="11" t="s">
        <v>50</v>
      </c>
      <c r="H24" s="2"/>
      <c r="I24" s="2" t="s">
        <v>48</v>
      </c>
      <c r="J24" s="8"/>
      <c r="K24" s="2" t="s">
        <v>26</v>
      </c>
    </row>
    <row r="25" spans="2:11" ht="64.5" customHeight="1" x14ac:dyDescent="0.25">
      <c r="B25" s="2"/>
      <c r="C25" s="2"/>
      <c r="D25" s="8" t="s">
        <v>30</v>
      </c>
      <c r="E25" s="8"/>
      <c r="F25" s="8"/>
      <c r="G25" s="11" t="s">
        <v>51</v>
      </c>
      <c r="H25" s="2"/>
      <c r="I25" s="2" t="s">
        <v>107</v>
      </c>
      <c r="J25" s="8"/>
      <c r="K25" s="2" t="s">
        <v>27</v>
      </c>
    </row>
    <row r="26" spans="2:11" ht="77.099999999999994" customHeight="1" x14ac:dyDescent="0.25">
      <c r="B26" s="2"/>
      <c r="C26" s="2"/>
      <c r="D26" s="8" t="s">
        <v>31</v>
      </c>
      <c r="E26" s="8"/>
      <c r="F26" s="8"/>
      <c r="G26" s="11" t="s">
        <v>52</v>
      </c>
      <c r="H26" s="2"/>
      <c r="I26" s="2" t="s">
        <v>108</v>
      </c>
      <c r="J26" s="8"/>
      <c r="K26" s="2"/>
    </row>
    <row r="27" spans="2:11" ht="51.6" customHeight="1" x14ac:dyDescent="0.25">
      <c r="B27" s="2"/>
      <c r="C27" s="2"/>
      <c r="D27" s="8"/>
      <c r="E27" s="8"/>
      <c r="F27" s="8"/>
      <c r="G27" s="11"/>
      <c r="H27" s="2"/>
      <c r="I27" s="2" t="s">
        <v>109</v>
      </c>
      <c r="J27" s="8"/>
      <c r="K27" s="2"/>
    </row>
    <row r="28" spans="2:11" x14ac:dyDescent="0.25">
      <c r="B28"/>
      <c r="C28"/>
      <c r="D28"/>
      <c r="E28"/>
      <c r="F28"/>
      <c r="G28"/>
      <c r="H28"/>
      <c r="I28"/>
      <c r="J28"/>
      <c r="K28"/>
    </row>
    <row r="29" spans="2:11" x14ac:dyDescent="0.25">
      <c r="B29"/>
      <c r="C29"/>
      <c r="D29"/>
      <c r="E29"/>
      <c r="F29"/>
      <c r="G29"/>
      <c r="H29"/>
      <c r="I29"/>
      <c r="J29"/>
      <c r="K29"/>
    </row>
    <row r="30" spans="2:11" x14ac:dyDescent="0.25">
      <c r="B30"/>
      <c r="C30"/>
      <c r="D30"/>
      <c r="E30"/>
      <c r="F30"/>
      <c r="G30"/>
      <c r="H30"/>
      <c r="I30"/>
      <c r="J30"/>
      <c r="K30"/>
    </row>
    <row r="31" spans="2:11" x14ac:dyDescent="0.25">
      <c r="B31"/>
      <c r="C31"/>
      <c r="D31"/>
      <c r="E31"/>
      <c r="F31"/>
      <c r="G31"/>
      <c r="H31"/>
      <c r="I31"/>
      <c r="J31"/>
      <c r="K31"/>
    </row>
    <row r="32" spans="2:11" x14ac:dyDescent="0.25">
      <c r="B32"/>
      <c r="C32"/>
      <c r="D32"/>
      <c r="E32"/>
      <c r="F32"/>
      <c r="G32"/>
      <c r="H32"/>
      <c r="I32"/>
      <c r="J32"/>
      <c r="K32"/>
    </row>
    <row r="33" spans="2:11" x14ac:dyDescent="0.25">
      <c r="B33"/>
      <c r="C33"/>
      <c r="G33"/>
      <c r="H33"/>
      <c r="I33"/>
      <c r="J33"/>
      <c r="K33"/>
    </row>
    <row r="34" spans="2:11" x14ac:dyDescent="0.25">
      <c r="B34"/>
      <c r="C34"/>
      <c r="G34"/>
      <c r="H34"/>
      <c r="I34"/>
      <c r="J34"/>
      <c r="K3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Buraczyńska Marta</dc:creator>
  <cp:lastModifiedBy>Olędzka-Kowalska Joanna</cp:lastModifiedBy>
  <dcterms:created xsi:type="dcterms:W3CDTF">2019-05-07T12:19:15Z</dcterms:created>
  <dcterms:modified xsi:type="dcterms:W3CDTF">2019-05-17T08:29:36Z</dcterms:modified>
</cp:coreProperties>
</file>