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3 przetarg łącza\części_17012018\NPOPC\"/>
    </mc:Choice>
  </mc:AlternateContent>
  <xr:revisionPtr revIDLastSave="0" documentId="8_{BA5294E0-A808-484D-9655-DFE1E0E79DB0}" xr6:coauthVersionLast="40" xr6:coauthVersionMax="40" xr10:uidLastSave="{00000000-0000-0000-0000-000000000000}"/>
  <bookViews>
    <workbookView xWindow="0" yWindow="0" windowWidth="19200" windowHeight="6910" tabRatio="957" firstSheet="1" activeTab="2" xr2:uid="{77845225-9AA0-40F6-BFD9-A340499A3D85}"/>
  </bookViews>
  <sheets>
    <sheet name="Części_raport" sheetId="156" r:id="rId1"/>
    <sheet name="Części_wykaz_NPOPC" sheetId="5" r:id="rId2"/>
    <sheet name="404" sheetId="155" r:id="rId3"/>
    <sheet name="403" sheetId="154" r:id="rId4"/>
    <sheet name="402" sheetId="153" r:id="rId5"/>
    <sheet name="401" sheetId="152" r:id="rId6"/>
    <sheet name="400" sheetId="151" r:id="rId7"/>
    <sheet name="399" sheetId="150" r:id="rId8"/>
    <sheet name="398" sheetId="149" r:id="rId9"/>
    <sheet name="397" sheetId="148" r:id="rId10"/>
    <sheet name="396" sheetId="147" r:id="rId11"/>
    <sheet name="395" sheetId="146" r:id="rId12"/>
    <sheet name="394" sheetId="145" r:id="rId13"/>
    <sheet name="393" sheetId="144" r:id="rId14"/>
    <sheet name="392" sheetId="143" r:id="rId15"/>
    <sheet name="391" sheetId="142" r:id="rId16"/>
    <sheet name="390" sheetId="141" r:id="rId17"/>
    <sheet name="389" sheetId="140" r:id="rId18"/>
    <sheet name="388" sheetId="139" r:id="rId19"/>
    <sheet name="387" sheetId="138" r:id="rId20"/>
    <sheet name="386" sheetId="137" r:id="rId21"/>
    <sheet name="385" sheetId="136" r:id="rId22"/>
    <sheet name="384" sheetId="135" r:id="rId23"/>
    <sheet name="383" sheetId="134" r:id="rId24"/>
    <sheet name="382" sheetId="133" r:id="rId25"/>
    <sheet name="381" sheetId="132" r:id="rId26"/>
    <sheet name="380" sheetId="131" r:id="rId27"/>
    <sheet name="379" sheetId="130" r:id="rId28"/>
    <sheet name="378" sheetId="129" r:id="rId29"/>
    <sheet name="377" sheetId="128" r:id="rId30"/>
    <sheet name="376" sheetId="127" r:id="rId31"/>
    <sheet name="375" sheetId="126" r:id="rId32"/>
    <sheet name="374" sheetId="125" r:id="rId33"/>
    <sheet name="373" sheetId="124" r:id="rId34"/>
    <sheet name="372" sheetId="123" r:id="rId35"/>
    <sheet name="371" sheetId="122" r:id="rId36"/>
    <sheet name="370" sheetId="121" r:id="rId37"/>
    <sheet name="369" sheetId="120" r:id="rId38"/>
    <sheet name="368" sheetId="119" r:id="rId39"/>
    <sheet name="367" sheetId="118" r:id="rId40"/>
    <sheet name="366" sheetId="117" r:id="rId41"/>
    <sheet name="365" sheetId="116" r:id="rId42"/>
    <sheet name="364" sheetId="115" r:id="rId43"/>
    <sheet name="363" sheetId="114" r:id="rId44"/>
    <sheet name="362" sheetId="113" r:id="rId45"/>
    <sheet name="361" sheetId="112" r:id="rId46"/>
    <sheet name="360" sheetId="111" r:id="rId47"/>
    <sheet name="359" sheetId="110" r:id="rId48"/>
    <sheet name="358" sheetId="109" r:id="rId49"/>
    <sheet name="357" sheetId="108" r:id="rId50"/>
    <sheet name="356" sheetId="107" r:id="rId51"/>
    <sheet name="355" sheetId="106" r:id="rId52"/>
    <sheet name="354" sheetId="105" r:id="rId53"/>
    <sheet name="353" sheetId="104" r:id="rId54"/>
    <sheet name="352" sheetId="103" r:id="rId55"/>
    <sheet name="351" sheetId="102" r:id="rId56"/>
    <sheet name="350" sheetId="101" r:id="rId57"/>
    <sheet name="349" sheetId="100" r:id="rId58"/>
    <sheet name="348" sheetId="99" r:id="rId59"/>
    <sheet name="347" sheetId="98" r:id="rId60"/>
    <sheet name="346" sheetId="97" r:id="rId61"/>
    <sheet name="345" sheetId="96" r:id="rId62"/>
    <sheet name="344" sheetId="95" r:id="rId63"/>
    <sheet name="343" sheetId="94" r:id="rId64"/>
    <sheet name="342" sheetId="93" r:id="rId65"/>
    <sheet name="341" sheetId="92" r:id="rId66"/>
    <sheet name="340" sheetId="91" r:id="rId67"/>
    <sheet name="339" sheetId="90" r:id="rId68"/>
    <sheet name="338" sheetId="89" r:id="rId69"/>
    <sheet name="337" sheetId="88" r:id="rId70"/>
    <sheet name="336" sheetId="87" r:id="rId71"/>
    <sheet name="335" sheetId="86" r:id="rId72"/>
    <sheet name="334" sheetId="85" r:id="rId73"/>
    <sheet name="333" sheetId="84" r:id="rId74"/>
    <sheet name="332" sheetId="83" r:id="rId75"/>
    <sheet name="331" sheetId="82" r:id="rId76"/>
    <sheet name="330" sheetId="81" r:id="rId77"/>
    <sheet name="329" sheetId="80" r:id="rId78"/>
    <sheet name="328" sheetId="79" r:id="rId79"/>
    <sheet name="327" sheetId="78" r:id="rId80"/>
    <sheet name="326" sheetId="77" r:id="rId81"/>
    <sheet name="325" sheetId="76" r:id="rId82"/>
    <sheet name="324" sheetId="75" r:id="rId83"/>
    <sheet name="323" sheetId="74" r:id="rId84"/>
    <sheet name="322" sheetId="73" r:id="rId85"/>
    <sheet name="321" sheetId="72" r:id="rId86"/>
    <sheet name="320" sheetId="71" r:id="rId87"/>
    <sheet name="319" sheetId="70" r:id="rId88"/>
    <sheet name="318" sheetId="69" r:id="rId89"/>
    <sheet name="317" sheetId="68" r:id="rId90"/>
    <sheet name="316" sheetId="67" r:id="rId91"/>
    <sheet name="315" sheetId="66" r:id="rId92"/>
    <sheet name="314" sheetId="65" r:id="rId93"/>
    <sheet name="313" sheetId="64" r:id="rId94"/>
    <sheet name="312" sheetId="63" r:id="rId95"/>
    <sheet name="311" sheetId="62" r:id="rId96"/>
    <sheet name="310" sheetId="61" r:id="rId97"/>
    <sheet name="309" sheetId="60" r:id="rId98"/>
    <sheet name="308" sheetId="59" r:id="rId99"/>
    <sheet name="307" sheetId="58" r:id="rId100"/>
    <sheet name="306" sheetId="57" r:id="rId101"/>
    <sheet name="305" sheetId="56" r:id="rId102"/>
    <sheet name="304" sheetId="55" r:id="rId103"/>
    <sheet name="303" sheetId="54" r:id="rId104"/>
    <sheet name="302" sheetId="53" r:id="rId105"/>
    <sheet name="301" sheetId="52" r:id="rId106"/>
    <sheet name="300" sheetId="51" r:id="rId107"/>
    <sheet name="299" sheetId="50" r:id="rId108"/>
    <sheet name="298" sheetId="49" r:id="rId109"/>
    <sheet name="297" sheetId="48" r:id="rId110"/>
    <sheet name="296" sheetId="47" r:id="rId111"/>
    <sheet name="295" sheetId="46" r:id="rId112"/>
    <sheet name="294" sheetId="45" r:id="rId113"/>
    <sheet name="293" sheetId="44" r:id="rId114"/>
    <sheet name="292" sheetId="43" r:id="rId115"/>
    <sheet name="291" sheetId="42" r:id="rId116"/>
    <sheet name="290" sheetId="41" r:id="rId117"/>
    <sheet name="289" sheetId="40" r:id="rId118"/>
    <sheet name="288" sheetId="39" r:id="rId119"/>
    <sheet name="287" sheetId="38" r:id="rId120"/>
    <sheet name="286" sheetId="37" r:id="rId121"/>
    <sheet name="285" sheetId="36" r:id="rId122"/>
    <sheet name="284" sheetId="35" r:id="rId123"/>
    <sheet name="283" sheetId="34" r:id="rId124"/>
    <sheet name="282" sheetId="33" r:id="rId125"/>
    <sheet name="281" sheetId="32" r:id="rId126"/>
    <sheet name="280" sheetId="31" r:id="rId127"/>
    <sheet name="279" sheetId="30" r:id="rId128"/>
    <sheet name="278" sheetId="29" r:id="rId129"/>
    <sheet name="277" sheetId="28" r:id="rId130"/>
    <sheet name="276" sheetId="27" r:id="rId131"/>
    <sheet name="275" sheetId="26" r:id="rId132"/>
    <sheet name="274" sheetId="25" r:id="rId133"/>
    <sheet name="273" sheetId="24" r:id="rId134"/>
    <sheet name="272" sheetId="23" r:id="rId135"/>
    <sheet name="271" sheetId="22" r:id="rId136"/>
    <sheet name="270" sheetId="21" r:id="rId137"/>
  </sheets>
  <definedNames>
    <definedName name="_xlnm._FilterDatabase" localSheetId="1" hidden="1">Części_wykaz_NPOPC!$A$2:$F$137</definedName>
  </definedNames>
  <calcPr calcId="181029"/>
  <pivotCaches>
    <pivotCache cacheId="0" r:id="rId13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28" l="1"/>
  <c r="S24" i="28" s="1"/>
  <c r="V24" i="28"/>
  <c r="W24" i="28" s="1"/>
  <c r="R25" i="28"/>
  <c r="S25" i="28" s="1"/>
  <c r="V25" i="28"/>
  <c r="W25" i="28"/>
  <c r="R26" i="28"/>
  <c r="S26" i="28" s="1"/>
  <c r="V26" i="28"/>
  <c r="W26" i="28" s="1"/>
  <c r="R27" i="28"/>
  <c r="S27" i="28" s="1"/>
  <c r="V27" i="28"/>
  <c r="W27" i="28"/>
  <c r="R24" i="29"/>
  <c r="S24" i="29" s="1"/>
  <c r="V24" i="29"/>
  <c r="W24" i="29" s="1"/>
  <c r="R25" i="29"/>
  <c r="S25" i="29" s="1"/>
  <c r="V25" i="29"/>
  <c r="W25" i="29" s="1"/>
  <c r="R26" i="29"/>
  <c r="S26" i="29" s="1"/>
  <c r="V26" i="29"/>
  <c r="W26" i="29" s="1"/>
  <c r="R27" i="29"/>
  <c r="S27" i="29" s="1"/>
  <c r="V27" i="29"/>
  <c r="W27" i="29" s="1"/>
  <c r="R28" i="29"/>
  <c r="S28" i="29" s="1"/>
  <c r="V28" i="29"/>
  <c r="W28" i="29" s="1"/>
  <c r="R29" i="29"/>
  <c r="S29" i="29" s="1"/>
  <c r="V29" i="29"/>
  <c r="W29" i="29" s="1"/>
  <c r="R30" i="29"/>
  <c r="S30" i="29" s="1"/>
  <c r="V30" i="29"/>
  <c r="W30" i="29" s="1"/>
  <c r="R31" i="29"/>
  <c r="S31" i="29" s="1"/>
  <c r="V31" i="29"/>
  <c r="W31" i="29" s="1"/>
  <c r="R32" i="29"/>
  <c r="S32" i="29" s="1"/>
  <c r="V32" i="29"/>
  <c r="W32" i="29" s="1"/>
  <c r="R33" i="29"/>
  <c r="S33" i="29" s="1"/>
  <c r="V33" i="29"/>
  <c r="W33" i="29" s="1"/>
  <c r="R34" i="29"/>
  <c r="S34" i="29" s="1"/>
  <c r="V34" i="29"/>
  <c r="W34" i="29" s="1"/>
  <c r="R35" i="29"/>
  <c r="S35" i="29" s="1"/>
  <c r="V35" i="29"/>
  <c r="W35" i="29" s="1"/>
  <c r="R36" i="29"/>
  <c r="S36" i="29" s="1"/>
  <c r="V36" i="29"/>
  <c r="W36" i="29" s="1"/>
  <c r="R37" i="29"/>
  <c r="S37" i="29" s="1"/>
  <c r="V37" i="29"/>
  <c r="W37" i="29" s="1"/>
  <c r="R24" i="30"/>
  <c r="S24" i="30"/>
  <c r="V24" i="30"/>
  <c r="W24" i="30" s="1"/>
  <c r="R25" i="30"/>
  <c r="S25" i="30"/>
  <c r="V25" i="30"/>
  <c r="W25" i="30"/>
  <c r="R26" i="30"/>
  <c r="S26" i="30"/>
  <c r="V26" i="30"/>
  <c r="W26" i="30" s="1"/>
  <c r="R27" i="30"/>
  <c r="S27" i="30"/>
  <c r="V27" i="30"/>
  <c r="W27" i="30"/>
  <c r="R28" i="30"/>
  <c r="S28" i="30"/>
  <c r="V28" i="30"/>
  <c r="W28" i="30" s="1"/>
  <c r="R29" i="30"/>
  <c r="S29" i="30"/>
  <c r="V29" i="30"/>
  <c r="W29" i="30"/>
  <c r="R24" i="36"/>
  <c r="S24" i="36"/>
  <c r="V24" i="36"/>
  <c r="W24" i="36" s="1"/>
  <c r="L5" i="36" s="1"/>
  <c r="R25" i="36"/>
  <c r="S25" i="36"/>
  <c r="V25" i="36"/>
  <c r="W25" i="36"/>
  <c r="R24" i="37"/>
  <c r="S24" i="37" s="1"/>
  <c r="V24" i="37"/>
  <c r="W24" i="37"/>
  <c r="R25" i="37"/>
  <c r="S25" i="37" s="1"/>
  <c r="V25" i="37"/>
  <c r="W25" i="37"/>
  <c r="L5" i="37" s="1"/>
  <c r="R24" i="44"/>
  <c r="S24" i="44" s="1"/>
  <c r="V24" i="44"/>
  <c r="W24" i="44" s="1"/>
  <c r="L5" i="44" s="1"/>
  <c r="R25" i="44"/>
  <c r="S25" i="44" s="1"/>
  <c r="V25" i="44"/>
  <c r="W25" i="44"/>
  <c r="R26" i="44"/>
  <c r="S26" i="44" s="1"/>
  <c r="V26" i="44"/>
  <c r="W26" i="44" s="1"/>
  <c r="R24" i="45"/>
  <c r="S24" i="45"/>
  <c r="V24" i="45"/>
  <c r="W24" i="45" s="1"/>
  <c r="L5" i="45" s="1"/>
  <c r="R25" i="45"/>
  <c r="S25" i="45"/>
  <c r="V25" i="45"/>
  <c r="W25" i="45"/>
  <c r="R26" i="45"/>
  <c r="S26" i="45"/>
  <c r="V26" i="45"/>
  <c r="W26" i="45" s="1"/>
  <c r="R24" i="53"/>
  <c r="S24" i="53"/>
  <c r="V24" i="53"/>
  <c r="W24" i="53" s="1"/>
  <c r="R25" i="53"/>
  <c r="S25" i="53"/>
  <c r="V25" i="53"/>
  <c r="K5" i="53" s="1"/>
  <c r="H5" i="53" s="1"/>
  <c r="R26" i="53"/>
  <c r="S26" i="53"/>
  <c r="V26" i="53"/>
  <c r="W26" i="53" s="1"/>
  <c r="R27" i="53"/>
  <c r="S27" i="53"/>
  <c r="V27" i="53"/>
  <c r="W27" i="53" s="1"/>
  <c r="R28" i="53"/>
  <c r="S28" i="53"/>
  <c r="V28" i="53"/>
  <c r="W28" i="53" s="1"/>
  <c r="R29" i="53"/>
  <c r="S29" i="53"/>
  <c r="V29" i="53"/>
  <c r="W29" i="53" s="1"/>
  <c r="R30" i="53"/>
  <c r="S30" i="53"/>
  <c r="V30" i="53"/>
  <c r="W30" i="53" s="1"/>
  <c r="R31" i="53"/>
  <c r="S31" i="53"/>
  <c r="V31" i="53"/>
  <c r="W31" i="53" s="1"/>
  <c r="R32" i="53"/>
  <c r="S32" i="53"/>
  <c r="V32" i="53"/>
  <c r="W32" i="53" s="1"/>
  <c r="R33" i="53"/>
  <c r="S33" i="53"/>
  <c r="V33" i="53"/>
  <c r="W33" i="53" s="1"/>
  <c r="R34" i="53"/>
  <c r="S34" i="53"/>
  <c r="V34" i="53"/>
  <c r="W34" i="53" s="1"/>
  <c r="R35" i="53"/>
  <c r="S35" i="53"/>
  <c r="V35" i="53"/>
  <c r="W35" i="53" s="1"/>
  <c r="R24" i="55"/>
  <c r="S24" i="55"/>
  <c r="V24" i="55"/>
  <c r="W24" i="55" s="1"/>
  <c r="R25" i="55"/>
  <c r="S25" i="55"/>
  <c r="V25" i="55"/>
  <c r="K5" i="55" s="1"/>
  <c r="H5" i="55" s="1"/>
  <c r="R26" i="55"/>
  <c r="S26" i="55"/>
  <c r="V26" i="55"/>
  <c r="W26" i="55" s="1"/>
  <c r="R27" i="55"/>
  <c r="S27" i="55"/>
  <c r="V27" i="55"/>
  <c r="W27" i="55" s="1"/>
  <c r="R28" i="55"/>
  <c r="S28" i="55"/>
  <c r="V28" i="55"/>
  <c r="W28" i="55" s="1"/>
  <c r="R29" i="55"/>
  <c r="S29" i="55"/>
  <c r="V29" i="55"/>
  <c r="W29" i="55" s="1"/>
  <c r="R24" i="70"/>
  <c r="S24" i="70" s="1"/>
  <c r="L4" i="70" s="1"/>
  <c r="V24" i="70"/>
  <c r="W24" i="70" s="1"/>
  <c r="R25" i="70"/>
  <c r="S25" i="70"/>
  <c r="V25" i="70"/>
  <c r="K5" i="70" s="1"/>
  <c r="H5" i="70" s="1"/>
  <c r="R24" i="79"/>
  <c r="S24" i="79" s="1"/>
  <c r="V24" i="79"/>
  <c r="W24" i="79" s="1"/>
  <c r="R25" i="79"/>
  <c r="S25" i="79" s="1"/>
  <c r="V25" i="79"/>
  <c r="K5" i="79" s="1"/>
  <c r="H5" i="79" s="1"/>
  <c r="R26" i="79"/>
  <c r="S26" i="79" s="1"/>
  <c r="V26" i="79"/>
  <c r="W26" i="79" s="1"/>
  <c r="R27" i="79"/>
  <c r="S27" i="79" s="1"/>
  <c r="V27" i="79"/>
  <c r="W27" i="79" s="1"/>
  <c r="R28" i="79"/>
  <c r="S28" i="79" s="1"/>
  <c r="V28" i="79"/>
  <c r="W28" i="79" s="1"/>
  <c r="R29" i="79"/>
  <c r="S29" i="79" s="1"/>
  <c r="V29" i="79"/>
  <c r="W29" i="79" s="1"/>
  <c r="R30" i="79"/>
  <c r="S30" i="79" s="1"/>
  <c r="V30" i="79"/>
  <c r="W30" i="79" s="1"/>
  <c r="R31" i="79"/>
  <c r="S31" i="79" s="1"/>
  <c r="V31" i="79"/>
  <c r="W31" i="79" s="1"/>
  <c r="R32" i="79"/>
  <c r="S32" i="79" s="1"/>
  <c r="V32" i="79"/>
  <c r="W32" i="79" s="1"/>
  <c r="R33" i="79"/>
  <c r="S33" i="79" s="1"/>
  <c r="V33" i="79"/>
  <c r="W33" i="79" s="1"/>
  <c r="R34" i="79"/>
  <c r="S34" i="79" s="1"/>
  <c r="V34" i="79"/>
  <c r="W34" i="79" s="1"/>
  <c r="R35" i="79"/>
  <c r="S35" i="79" s="1"/>
  <c r="V35" i="79"/>
  <c r="W35" i="79" s="1"/>
  <c r="R36" i="79"/>
  <c r="S36" i="79" s="1"/>
  <c r="V36" i="79"/>
  <c r="W36" i="79" s="1"/>
  <c r="R37" i="79"/>
  <c r="S37" i="79" s="1"/>
  <c r="V37" i="79"/>
  <c r="W37" i="79" s="1"/>
  <c r="R38" i="79"/>
  <c r="S38" i="79" s="1"/>
  <c r="V38" i="79"/>
  <c r="W38" i="79" s="1"/>
  <c r="R39" i="79"/>
  <c r="S39" i="79" s="1"/>
  <c r="V39" i="79"/>
  <c r="W39" i="79" s="1"/>
  <c r="R40" i="79"/>
  <c r="S40" i="79" s="1"/>
  <c r="V40" i="79"/>
  <c r="W40" i="79" s="1"/>
  <c r="R41" i="79"/>
  <c r="S41" i="79" s="1"/>
  <c r="V41" i="79"/>
  <c r="W41" i="79" s="1"/>
  <c r="R42" i="79"/>
  <c r="S42" i="79" s="1"/>
  <c r="V42" i="79"/>
  <c r="W42" i="79" s="1"/>
  <c r="R43" i="79"/>
  <c r="S43" i="79"/>
  <c r="V43" i="79"/>
  <c r="W43" i="79" s="1"/>
  <c r="R44" i="79"/>
  <c r="S44" i="79" s="1"/>
  <c r="V44" i="79"/>
  <c r="W44" i="79" s="1"/>
  <c r="R24" i="81"/>
  <c r="S24" i="81" s="1"/>
  <c r="V24" i="81"/>
  <c r="W24" i="81" s="1"/>
  <c r="R25" i="81"/>
  <c r="S25" i="81" s="1"/>
  <c r="V25" i="81"/>
  <c r="K5" i="81" s="1"/>
  <c r="R26" i="81"/>
  <c r="S26" i="81" s="1"/>
  <c r="V26" i="81"/>
  <c r="W26" i="81" s="1"/>
  <c r="R27" i="81"/>
  <c r="S27" i="81" s="1"/>
  <c r="V27" i="81"/>
  <c r="W27" i="81" s="1"/>
  <c r="R28" i="81"/>
  <c r="S28" i="81" s="1"/>
  <c r="V28" i="81"/>
  <c r="W28" i="81" s="1"/>
  <c r="R29" i="81"/>
  <c r="S29" i="81" s="1"/>
  <c r="V29" i="81"/>
  <c r="W29" i="81" s="1"/>
  <c r="R30" i="81"/>
  <c r="S30" i="81" s="1"/>
  <c r="V30" i="81"/>
  <c r="W30" i="81" s="1"/>
  <c r="R31" i="81"/>
  <c r="S31" i="81"/>
  <c r="V31" i="81"/>
  <c r="W31" i="81" s="1"/>
  <c r="R32" i="81"/>
  <c r="S32" i="81" s="1"/>
  <c r="V32" i="81"/>
  <c r="W32" i="81" s="1"/>
  <c r="R33" i="81"/>
  <c r="S33" i="81"/>
  <c r="V33" i="81"/>
  <c r="W33" i="81" s="1"/>
  <c r="R34" i="81"/>
  <c r="S34" i="81" s="1"/>
  <c r="V34" i="81"/>
  <c r="W34" i="81" s="1"/>
  <c r="R35" i="81"/>
  <c r="S35" i="81"/>
  <c r="V35" i="81"/>
  <c r="W35" i="81" s="1"/>
  <c r="R24" i="86"/>
  <c r="S24" i="86"/>
  <c r="V24" i="86"/>
  <c r="W24" i="86" s="1"/>
  <c r="L5" i="86" s="1"/>
  <c r="R25" i="86"/>
  <c r="S25" i="86"/>
  <c r="V25" i="86"/>
  <c r="W25" i="86"/>
  <c r="R26" i="86"/>
  <c r="S26" i="86"/>
  <c r="V26" i="86"/>
  <c r="W26" i="86" s="1"/>
  <c r="R24" i="89"/>
  <c r="S24" i="89"/>
  <c r="V24" i="89"/>
  <c r="W24" i="89" s="1"/>
  <c r="R25" i="89"/>
  <c r="S25" i="89"/>
  <c r="V25" i="89"/>
  <c r="K5" i="89" s="1"/>
  <c r="H5" i="89" s="1"/>
  <c r="W25" i="89"/>
  <c r="R26" i="89"/>
  <c r="S26" i="89"/>
  <c r="V26" i="89"/>
  <c r="W26" i="89" s="1"/>
  <c r="R27" i="89"/>
  <c r="S27" i="89"/>
  <c r="V27" i="89"/>
  <c r="W27" i="89"/>
  <c r="R28" i="89"/>
  <c r="S28" i="89"/>
  <c r="V28" i="89"/>
  <c r="W28" i="89" s="1"/>
  <c r="R29" i="89"/>
  <c r="S29" i="89"/>
  <c r="V29" i="89"/>
  <c r="W29" i="89"/>
  <c r="R30" i="89"/>
  <c r="S30" i="89"/>
  <c r="V30" i="89"/>
  <c r="W30" i="89" s="1"/>
  <c r="R31" i="89"/>
  <c r="S31" i="89"/>
  <c r="L4" i="89" s="1"/>
  <c r="V31" i="89"/>
  <c r="W31" i="89"/>
  <c r="R32" i="89"/>
  <c r="S32" i="89"/>
  <c r="V32" i="89"/>
  <c r="W32" i="89" s="1"/>
  <c r="R33" i="89"/>
  <c r="S33" i="89"/>
  <c r="V33" i="89"/>
  <c r="W33" i="89"/>
  <c r="R34" i="89"/>
  <c r="S34" i="89"/>
  <c r="V34" i="89"/>
  <c r="W34" i="89" s="1"/>
  <c r="R35" i="89"/>
  <c r="S35" i="89"/>
  <c r="V35" i="89"/>
  <c r="W35" i="89"/>
  <c r="R36" i="89"/>
  <c r="S36" i="89"/>
  <c r="V36" i="89"/>
  <c r="W36" i="89" s="1"/>
  <c r="R37" i="89"/>
  <c r="S37" i="89"/>
  <c r="V37" i="89"/>
  <c r="W37" i="89"/>
  <c r="R38" i="89"/>
  <c r="S38" i="89"/>
  <c r="V38" i="89"/>
  <c r="W38" i="89" s="1"/>
  <c r="R39" i="89"/>
  <c r="S39" i="89"/>
  <c r="V39" i="89"/>
  <c r="W39" i="89"/>
  <c r="R40" i="89"/>
  <c r="S40" i="89"/>
  <c r="V40" i="89"/>
  <c r="W40" i="89" s="1"/>
  <c r="R41" i="89"/>
  <c r="S41" i="89"/>
  <c r="V41" i="89"/>
  <c r="W41" i="89"/>
  <c r="R42" i="89"/>
  <c r="S42" i="89"/>
  <c r="V42" i="89"/>
  <c r="W42" i="89" s="1"/>
  <c r="R43" i="89"/>
  <c r="S43" i="89"/>
  <c r="V43" i="89"/>
  <c r="W43" i="89"/>
  <c r="R44" i="89"/>
  <c r="S44" i="89"/>
  <c r="V44" i="89"/>
  <c r="W44" i="89" s="1"/>
  <c r="R45" i="89"/>
  <c r="S45" i="89"/>
  <c r="V45" i="89"/>
  <c r="W45" i="89"/>
  <c r="R46" i="89"/>
  <c r="S46" i="89"/>
  <c r="V46" i="89"/>
  <c r="W46" i="89" s="1"/>
  <c r="R47" i="89"/>
  <c r="S47" i="89"/>
  <c r="V47" i="89"/>
  <c r="W47" i="89"/>
  <c r="R24" i="96"/>
  <c r="S24" i="96" s="1"/>
  <c r="V24" i="96"/>
  <c r="W24" i="96" s="1"/>
  <c r="R25" i="96"/>
  <c r="S25" i="96" s="1"/>
  <c r="V25" i="96"/>
  <c r="W25" i="96"/>
  <c r="R26" i="96"/>
  <c r="S26" i="96" s="1"/>
  <c r="V26" i="96"/>
  <c r="W26" i="96" s="1"/>
  <c r="R27" i="96"/>
  <c r="S27" i="96" s="1"/>
  <c r="V27" i="96"/>
  <c r="W27" i="96"/>
  <c r="R28" i="96"/>
  <c r="S28" i="96" s="1"/>
  <c r="V28" i="96"/>
  <c r="W28" i="96" s="1"/>
  <c r="R29" i="96"/>
  <c r="S29" i="96" s="1"/>
  <c r="V29" i="96"/>
  <c r="W29" i="96"/>
  <c r="R30" i="96"/>
  <c r="S30" i="96" s="1"/>
  <c r="V30" i="96"/>
  <c r="W30" i="96" s="1"/>
  <c r="R31" i="96"/>
  <c r="S31" i="96" s="1"/>
  <c r="V31" i="96"/>
  <c r="W31" i="96"/>
  <c r="R32" i="96"/>
  <c r="S32" i="96" s="1"/>
  <c r="V32" i="96"/>
  <c r="W32" i="96" s="1"/>
  <c r="R33" i="96"/>
  <c r="S33" i="96" s="1"/>
  <c r="V33" i="96"/>
  <c r="W33" i="96"/>
  <c r="R24" i="102"/>
  <c r="S24" i="102"/>
  <c r="V24" i="102"/>
  <c r="W24" i="102" s="1"/>
  <c r="R25" i="102"/>
  <c r="S25" i="102" s="1"/>
  <c r="L4" i="102" s="1"/>
  <c r="V25" i="102"/>
  <c r="K5" i="102" s="1"/>
  <c r="H5" i="102" s="1"/>
  <c r="R26" i="102"/>
  <c r="S26" i="102"/>
  <c r="V26" i="102"/>
  <c r="W26" i="102" s="1"/>
  <c r="R27" i="102"/>
  <c r="S27" i="102"/>
  <c r="V27" i="102"/>
  <c r="W27" i="102" s="1"/>
  <c r="R28" i="102"/>
  <c r="S28" i="102"/>
  <c r="V28" i="102"/>
  <c r="W28" i="102" s="1"/>
  <c r="R29" i="102"/>
  <c r="S29" i="102"/>
  <c r="V29" i="102"/>
  <c r="W29" i="102" s="1"/>
  <c r="R30" i="102"/>
  <c r="S30" i="102"/>
  <c r="V30" i="102"/>
  <c r="W30" i="102" s="1"/>
  <c r="R31" i="102"/>
  <c r="S31" i="102"/>
  <c r="V31" i="102"/>
  <c r="W31" i="102" s="1"/>
  <c r="R32" i="102"/>
  <c r="S32" i="102"/>
  <c r="V32" i="102"/>
  <c r="W32" i="102" s="1"/>
  <c r="R33" i="102"/>
  <c r="S33" i="102"/>
  <c r="V33" i="102"/>
  <c r="W33" i="102" s="1"/>
  <c r="R34" i="102"/>
  <c r="S34" i="102"/>
  <c r="V34" i="102"/>
  <c r="W34" i="102" s="1"/>
  <c r="R35" i="102"/>
  <c r="S35" i="102"/>
  <c r="V35" i="102"/>
  <c r="W35" i="102" s="1"/>
  <c r="R36" i="102"/>
  <c r="S36" i="102"/>
  <c r="V36" i="102"/>
  <c r="W36" i="102" s="1"/>
  <c r="R37" i="102"/>
  <c r="S37" i="102"/>
  <c r="V37" i="102"/>
  <c r="W37" i="102" s="1"/>
  <c r="R24" i="104"/>
  <c r="S24" i="104" s="1"/>
  <c r="V24" i="104"/>
  <c r="W24" i="104" s="1"/>
  <c r="R25" i="104"/>
  <c r="S25" i="104" s="1"/>
  <c r="V25" i="104"/>
  <c r="W25" i="104" s="1"/>
  <c r="R26" i="104"/>
  <c r="S26" i="104" s="1"/>
  <c r="V26" i="104"/>
  <c r="W26" i="104" s="1"/>
  <c r="R27" i="104"/>
  <c r="S27" i="104" s="1"/>
  <c r="V27" i="104"/>
  <c r="W27" i="104" s="1"/>
  <c r="R28" i="104"/>
  <c r="S28" i="104" s="1"/>
  <c r="V28" i="104"/>
  <c r="W28" i="104" s="1"/>
  <c r="R29" i="104"/>
  <c r="S29" i="104" s="1"/>
  <c r="V29" i="104"/>
  <c r="W29" i="104" s="1"/>
  <c r="R30" i="104"/>
  <c r="S30" i="104" s="1"/>
  <c r="V30" i="104"/>
  <c r="W30" i="104" s="1"/>
  <c r="R31" i="104"/>
  <c r="S31" i="104" s="1"/>
  <c r="V31" i="104"/>
  <c r="W31" i="104" s="1"/>
  <c r="R32" i="104"/>
  <c r="S32" i="104" s="1"/>
  <c r="V32" i="104"/>
  <c r="W32" i="104" s="1"/>
  <c r="R33" i="104"/>
  <c r="S33" i="104" s="1"/>
  <c r="V33" i="104"/>
  <c r="W33" i="104" s="1"/>
  <c r="R34" i="104"/>
  <c r="S34" i="104" s="1"/>
  <c r="V34" i="104"/>
  <c r="W34" i="104" s="1"/>
  <c r="R35" i="104"/>
  <c r="S35" i="104" s="1"/>
  <c r="V35" i="104"/>
  <c r="W35" i="104" s="1"/>
  <c r="R36" i="104"/>
  <c r="S36" i="104" s="1"/>
  <c r="V36" i="104"/>
  <c r="W36" i="104" s="1"/>
  <c r="R37" i="104"/>
  <c r="S37" i="104" s="1"/>
  <c r="V37" i="104"/>
  <c r="W37" i="104" s="1"/>
  <c r="R38" i="104"/>
  <c r="S38" i="104" s="1"/>
  <c r="V38" i="104"/>
  <c r="W38" i="104" s="1"/>
  <c r="R39" i="104"/>
  <c r="S39" i="104" s="1"/>
  <c r="V39" i="104"/>
  <c r="W39" i="104" s="1"/>
  <c r="R24" i="106"/>
  <c r="S24" i="106"/>
  <c r="L4" i="106" s="1"/>
  <c r="V24" i="106"/>
  <c r="W24" i="106" s="1"/>
  <c r="R25" i="106"/>
  <c r="S25" i="106"/>
  <c r="V25" i="106"/>
  <c r="W25" i="106" s="1"/>
  <c r="R26" i="106"/>
  <c r="S26" i="106"/>
  <c r="V26" i="106"/>
  <c r="W26" i="106" s="1"/>
  <c r="R24" i="108"/>
  <c r="S24" i="108"/>
  <c r="V24" i="108"/>
  <c r="W24" i="108"/>
  <c r="R25" i="108"/>
  <c r="S25" i="108" s="1"/>
  <c r="V25" i="108"/>
  <c r="K5" i="108" s="1"/>
  <c r="H5" i="108" s="1"/>
  <c r="R26" i="108"/>
  <c r="S26" i="108"/>
  <c r="V26" i="108"/>
  <c r="W26" i="108"/>
  <c r="R27" i="108"/>
  <c r="S27" i="108" s="1"/>
  <c r="V27" i="108"/>
  <c r="W27" i="108" s="1"/>
  <c r="R28" i="108"/>
  <c r="S28" i="108"/>
  <c r="V28" i="108"/>
  <c r="W28" i="108"/>
  <c r="R29" i="108"/>
  <c r="S29" i="108" s="1"/>
  <c r="V29" i="108"/>
  <c r="W29" i="108" s="1"/>
  <c r="R30" i="108"/>
  <c r="S30" i="108"/>
  <c r="V30" i="108"/>
  <c r="W30" i="108"/>
  <c r="R31" i="108"/>
  <c r="S31" i="108" s="1"/>
  <c r="V31" i="108"/>
  <c r="W31" i="108" s="1"/>
  <c r="R32" i="108"/>
  <c r="S32" i="108"/>
  <c r="V32" i="108"/>
  <c r="W32" i="108"/>
  <c r="R33" i="108"/>
  <c r="S33" i="108" s="1"/>
  <c r="V33" i="108"/>
  <c r="W33" i="108" s="1"/>
  <c r="R34" i="108"/>
  <c r="S34" i="108"/>
  <c r="V34" i="108"/>
  <c r="W34" i="108"/>
  <c r="R35" i="108"/>
  <c r="S35" i="108" s="1"/>
  <c r="V35" i="108"/>
  <c r="W35" i="108" s="1"/>
  <c r="R36" i="108"/>
  <c r="S36" i="108"/>
  <c r="V36" i="108"/>
  <c r="W36" i="108"/>
  <c r="R37" i="108"/>
  <c r="S37" i="108" s="1"/>
  <c r="V37" i="108"/>
  <c r="W37" i="108" s="1"/>
  <c r="R38" i="108"/>
  <c r="S38" i="108"/>
  <c r="V38" i="108"/>
  <c r="W38" i="108"/>
  <c r="R39" i="108"/>
  <c r="S39" i="108" s="1"/>
  <c r="V39" i="108"/>
  <c r="W39" i="108" s="1"/>
  <c r="V24" i="127"/>
  <c r="W24" i="127" s="1"/>
  <c r="V25" i="127"/>
  <c r="W25" i="127" s="1"/>
  <c r="R24" i="124"/>
  <c r="S24" i="124" s="1"/>
  <c r="L4" i="124" s="1"/>
  <c r="V24" i="124"/>
  <c r="W24" i="124" s="1"/>
  <c r="L5" i="124" s="1"/>
  <c r="R24" i="127"/>
  <c r="S24" i="127" s="1"/>
  <c r="L4" i="127" s="1"/>
  <c r="R25" i="127"/>
  <c r="S25" i="127" s="1"/>
  <c r="R24" i="134"/>
  <c r="S24" i="134"/>
  <c r="V24" i="134"/>
  <c r="W24" i="134" s="1"/>
  <c r="L5" i="134" s="1"/>
  <c r="R25" i="134"/>
  <c r="S25" i="134"/>
  <c r="V25" i="134"/>
  <c r="W25" i="134"/>
  <c r="R26" i="134"/>
  <c r="S26" i="134"/>
  <c r="V26" i="134"/>
  <c r="W26" i="134" s="1"/>
  <c r="R27" i="134"/>
  <c r="S27" i="134"/>
  <c r="V27" i="134"/>
  <c r="W27" i="134"/>
  <c r="R28" i="134"/>
  <c r="S28" i="134"/>
  <c r="V28" i="134"/>
  <c r="W28" i="134" s="1"/>
  <c r="R24" i="135"/>
  <c r="S24" i="135" s="1"/>
  <c r="V24" i="135"/>
  <c r="W24" i="135"/>
  <c r="R25" i="135"/>
  <c r="S25" i="135"/>
  <c r="V25" i="135"/>
  <c r="W25" i="135"/>
  <c r="R26" i="135"/>
  <c r="S26" i="135" s="1"/>
  <c r="V26" i="135"/>
  <c r="W26" i="135"/>
  <c r="R27" i="135"/>
  <c r="S27" i="135"/>
  <c r="V27" i="135"/>
  <c r="W27" i="135"/>
  <c r="R28" i="135"/>
  <c r="S28" i="135" s="1"/>
  <c r="V28" i="135"/>
  <c r="W28" i="135"/>
  <c r="R29" i="135"/>
  <c r="S29" i="135"/>
  <c r="V29" i="135"/>
  <c r="W29" i="135"/>
  <c r="R30" i="135"/>
  <c r="S30" i="135" s="1"/>
  <c r="V30" i="135"/>
  <c r="W30" i="135"/>
  <c r="R31" i="135"/>
  <c r="S31" i="135"/>
  <c r="V31" i="135"/>
  <c r="W31" i="135"/>
  <c r="R32" i="135"/>
  <c r="S32" i="135" s="1"/>
  <c r="V32" i="135"/>
  <c r="W32" i="135"/>
  <c r="R33" i="135"/>
  <c r="S33" i="135"/>
  <c r="V33" i="135"/>
  <c r="W33" i="135"/>
  <c r="R34" i="135"/>
  <c r="S34" i="135" s="1"/>
  <c r="V34" i="135"/>
  <c r="W34" i="135"/>
  <c r="R35" i="135"/>
  <c r="S35" i="135"/>
  <c r="V35" i="135"/>
  <c r="W35" i="135"/>
  <c r="R36" i="135"/>
  <c r="S36" i="135" s="1"/>
  <c r="V36" i="135"/>
  <c r="W36" i="135"/>
  <c r="R37" i="135"/>
  <c r="S37" i="135"/>
  <c r="V37" i="135"/>
  <c r="W37" i="135"/>
  <c r="R38" i="135"/>
  <c r="S38" i="135" s="1"/>
  <c r="V38" i="135"/>
  <c r="W38" i="135"/>
  <c r="R39" i="135"/>
  <c r="S39" i="135"/>
  <c r="V39" i="135"/>
  <c r="W39" i="135"/>
  <c r="R40" i="135"/>
  <c r="S40" i="135" s="1"/>
  <c r="V40" i="135"/>
  <c r="W40" i="135"/>
  <c r="R24" i="145"/>
  <c r="S24" i="145"/>
  <c r="V24" i="145"/>
  <c r="W24" i="145" s="1"/>
  <c r="R25" i="145"/>
  <c r="S25" i="145"/>
  <c r="V25" i="145"/>
  <c r="K5" i="145" s="1"/>
  <c r="H5" i="145" s="1"/>
  <c r="R26" i="145"/>
  <c r="S26" i="145"/>
  <c r="V26" i="145"/>
  <c r="W26" i="145" s="1"/>
  <c r="R27" i="145"/>
  <c r="S27" i="145"/>
  <c r="V27" i="145"/>
  <c r="W27" i="145" s="1"/>
  <c r="R28" i="145"/>
  <c r="S28" i="145"/>
  <c r="V28" i="145"/>
  <c r="W28" i="145" s="1"/>
  <c r="R24" i="149"/>
  <c r="S24" i="149"/>
  <c r="L4" i="149" s="1"/>
  <c r="V24" i="149"/>
  <c r="W24" i="149" s="1"/>
  <c r="R25" i="149"/>
  <c r="S25" i="149"/>
  <c r="V25" i="149"/>
  <c r="W25" i="149"/>
  <c r="R26" i="149"/>
  <c r="S26" i="149"/>
  <c r="V26" i="149"/>
  <c r="W26" i="149" s="1"/>
  <c r="R27" i="149"/>
  <c r="S27" i="149"/>
  <c r="V27" i="149"/>
  <c r="W27" i="149"/>
  <c r="R28" i="149"/>
  <c r="S28" i="149"/>
  <c r="V28" i="149"/>
  <c r="W28" i="149" s="1"/>
  <c r="R29" i="149"/>
  <c r="S29" i="149"/>
  <c r="V29" i="149"/>
  <c r="W29" i="149"/>
  <c r="C2" i="154"/>
  <c r="C2" i="153"/>
  <c r="C2" i="152"/>
  <c r="C2" i="151"/>
  <c r="C2" i="150"/>
  <c r="C2" i="149"/>
  <c r="C2" i="148"/>
  <c r="C2" i="147"/>
  <c r="C2" i="146"/>
  <c r="C2" i="145"/>
  <c r="C2" i="144"/>
  <c r="C2" i="143"/>
  <c r="C2" i="142"/>
  <c r="C2" i="141"/>
  <c r="C2" i="140"/>
  <c r="C2" i="139"/>
  <c r="C2" i="138"/>
  <c r="C2" i="137"/>
  <c r="C2" i="136"/>
  <c r="C2" i="135"/>
  <c r="C2" i="134"/>
  <c r="C2" i="133"/>
  <c r="C2" i="132"/>
  <c r="C2" i="131"/>
  <c r="C2" i="130"/>
  <c r="C2" i="129"/>
  <c r="C2" i="128"/>
  <c r="C2" i="127"/>
  <c r="C2" i="126"/>
  <c r="C2" i="125"/>
  <c r="C2" i="124"/>
  <c r="C2" i="123"/>
  <c r="C2" i="122"/>
  <c r="C2" i="121"/>
  <c r="C2" i="120"/>
  <c r="C2" i="119"/>
  <c r="C2" i="118"/>
  <c r="C2" i="117"/>
  <c r="C2" i="116"/>
  <c r="C2" i="115"/>
  <c r="C2" i="114"/>
  <c r="C2" i="113"/>
  <c r="C2" i="112"/>
  <c r="C2" i="111"/>
  <c r="C2" i="110"/>
  <c r="C2" i="109"/>
  <c r="C2" i="108"/>
  <c r="C2" i="107"/>
  <c r="C2" i="106"/>
  <c r="C2" i="105"/>
  <c r="C2" i="104"/>
  <c r="C2" i="103"/>
  <c r="C2" i="102"/>
  <c r="C2" i="101"/>
  <c r="C2" i="100"/>
  <c r="C2" i="99"/>
  <c r="C2" i="98"/>
  <c r="C2" i="97"/>
  <c r="C2" i="96"/>
  <c r="C2" i="95"/>
  <c r="C2" i="94"/>
  <c r="C2" i="93"/>
  <c r="C2" i="92"/>
  <c r="C2" i="91"/>
  <c r="C2" i="90"/>
  <c r="C2" i="89"/>
  <c r="C2" i="88"/>
  <c r="C2" i="87"/>
  <c r="C2" i="86"/>
  <c r="C2" i="85"/>
  <c r="C2" i="84"/>
  <c r="C2" i="83"/>
  <c r="C2" i="82"/>
  <c r="C2" i="81"/>
  <c r="C2" i="80"/>
  <c r="C2" i="79"/>
  <c r="C2" i="78"/>
  <c r="C2" i="77"/>
  <c r="C2" i="76"/>
  <c r="C2" i="75"/>
  <c r="C2" i="74"/>
  <c r="C2" i="73"/>
  <c r="C2" i="72"/>
  <c r="C2" i="71"/>
  <c r="C2" i="70"/>
  <c r="C2" i="69"/>
  <c r="C2" i="68"/>
  <c r="C2" i="67"/>
  <c r="C2" i="66"/>
  <c r="C2" i="65"/>
  <c r="C2" i="64"/>
  <c r="C2" i="63"/>
  <c r="C2" i="62"/>
  <c r="C2" i="61"/>
  <c r="C2" i="60"/>
  <c r="C2" i="59"/>
  <c r="C2" i="58"/>
  <c r="C2" i="57"/>
  <c r="C2" i="56"/>
  <c r="C2" i="55"/>
  <c r="C2" i="54"/>
  <c r="C2" i="53"/>
  <c r="C2" i="52"/>
  <c r="C2" i="51"/>
  <c r="C2" i="50"/>
  <c r="C2" i="49"/>
  <c r="C2" i="48"/>
  <c r="C2" i="47"/>
  <c r="C2" i="46"/>
  <c r="C2" i="45"/>
  <c r="C2" i="44"/>
  <c r="C2" i="43"/>
  <c r="C2" i="42"/>
  <c r="C2" i="41"/>
  <c r="C2" i="40"/>
  <c r="C2" i="39"/>
  <c r="C2" i="38"/>
  <c r="C2" i="37"/>
  <c r="C2" i="36"/>
  <c r="C2" i="35"/>
  <c r="C2" i="34"/>
  <c r="C2" i="33"/>
  <c r="C2" i="32"/>
  <c r="C2" i="31"/>
  <c r="C2" i="30"/>
  <c r="C2" i="29"/>
  <c r="C2" i="28"/>
  <c r="C2" i="27"/>
  <c r="C2" i="26"/>
  <c r="C2" i="25"/>
  <c r="C2" i="24"/>
  <c r="C2" i="23"/>
  <c r="C2" i="22"/>
  <c r="C2" i="21"/>
  <c r="C2" i="155"/>
  <c r="W21" i="154"/>
  <c r="V21" i="154"/>
  <c r="R21" i="154"/>
  <c r="S21" i="154" s="1"/>
  <c r="V20" i="154"/>
  <c r="W20" i="154" s="1"/>
  <c r="R20" i="154"/>
  <c r="S20" i="154" s="1"/>
  <c r="V19" i="154"/>
  <c r="W19" i="154" s="1"/>
  <c r="L5" i="154" s="1"/>
  <c r="R19" i="154"/>
  <c r="S19" i="154" s="1"/>
  <c r="V18" i="154"/>
  <c r="W18" i="154" s="1"/>
  <c r="R18" i="154"/>
  <c r="S18" i="154" s="1"/>
  <c r="W17" i="154"/>
  <c r="V17" i="154"/>
  <c r="R17" i="154"/>
  <c r="S17" i="154" s="1"/>
  <c r="V16" i="154"/>
  <c r="W16" i="154" s="1"/>
  <c r="S16" i="154"/>
  <c r="R16" i="154"/>
  <c r="W17" i="153"/>
  <c r="L5" i="153" s="1"/>
  <c r="V17" i="153"/>
  <c r="R17" i="153"/>
  <c r="S17" i="153" s="1"/>
  <c r="V16" i="153"/>
  <c r="W16" i="153" s="1"/>
  <c r="R16" i="153"/>
  <c r="S16" i="153" s="1"/>
  <c r="L4" i="153" s="1"/>
  <c r="V22" i="152"/>
  <c r="W22" i="152" s="1"/>
  <c r="S22" i="152"/>
  <c r="R22" i="152"/>
  <c r="V21" i="152"/>
  <c r="W21" i="152" s="1"/>
  <c r="R21" i="152"/>
  <c r="S21" i="152" s="1"/>
  <c r="V20" i="152"/>
  <c r="W20" i="152" s="1"/>
  <c r="S20" i="152"/>
  <c r="R20" i="152"/>
  <c r="W19" i="152"/>
  <c r="V19" i="152"/>
  <c r="R19" i="152"/>
  <c r="S19" i="152" s="1"/>
  <c r="V18" i="152"/>
  <c r="W18" i="152" s="1"/>
  <c r="R18" i="152"/>
  <c r="S18" i="152" s="1"/>
  <c r="W17" i="152"/>
  <c r="V17" i="152"/>
  <c r="R17" i="152"/>
  <c r="S17" i="152" s="1"/>
  <c r="V16" i="152"/>
  <c r="W16" i="152" s="1"/>
  <c r="R16" i="152"/>
  <c r="K4" i="152" s="1"/>
  <c r="H4" i="152" s="1"/>
  <c r="V22" i="151"/>
  <c r="W22" i="151" s="1"/>
  <c r="R22" i="151"/>
  <c r="S22" i="151" s="1"/>
  <c r="W21" i="151"/>
  <c r="V21" i="151"/>
  <c r="R21" i="151"/>
  <c r="S21" i="151" s="1"/>
  <c r="V20" i="151"/>
  <c r="W20" i="151" s="1"/>
  <c r="R20" i="151"/>
  <c r="S20" i="151" s="1"/>
  <c r="V19" i="151"/>
  <c r="W19" i="151" s="1"/>
  <c r="R19" i="151"/>
  <c r="S19" i="151" s="1"/>
  <c r="V18" i="151"/>
  <c r="W18" i="151" s="1"/>
  <c r="S18" i="151"/>
  <c r="R18" i="151"/>
  <c r="V17" i="151"/>
  <c r="W17" i="151" s="1"/>
  <c r="R17" i="151"/>
  <c r="S17" i="151" s="1"/>
  <c r="V16" i="151"/>
  <c r="W16" i="151" s="1"/>
  <c r="S16" i="151"/>
  <c r="R16" i="151"/>
  <c r="V18" i="150"/>
  <c r="W18" i="150" s="1"/>
  <c r="S18" i="150"/>
  <c r="R18" i="150"/>
  <c r="V17" i="150"/>
  <c r="W17" i="150" s="1"/>
  <c r="L5" i="150" s="1"/>
  <c r="R17" i="150"/>
  <c r="S17" i="150" s="1"/>
  <c r="V16" i="150"/>
  <c r="W16" i="150" s="1"/>
  <c r="R16" i="150"/>
  <c r="K4" i="150" s="1"/>
  <c r="H4" i="150" s="1"/>
  <c r="W23" i="149"/>
  <c r="V23" i="149"/>
  <c r="R23" i="149"/>
  <c r="S23" i="149" s="1"/>
  <c r="V22" i="149"/>
  <c r="W22" i="149" s="1"/>
  <c r="S22" i="149"/>
  <c r="R22" i="149"/>
  <c r="W21" i="149"/>
  <c r="V21" i="149"/>
  <c r="R21" i="149"/>
  <c r="S21" i="149" s="1"/>
  <c r="V20" i="149"/>
  <c r="W20" i="149" s="1"/>
  <c r="S20" i="149"/>
  <c r="R20" i="149"/>
  <c r="W19" i="149"/>
  <c r="V19" i="149"/>
  <c r="R19" i="149"/>
  <c r="S19" i="149" s="1"/>
  <c r="V18" i="149"/>
  <c r="W18" i="149" s="1"/>
  <c r="S18" i="149"/>
  <c r="R18" i="149"/>
  <c r="W17" i="149"/>
  <c r="V17" i="149"/>
  <c r="R17" i="149"/>
  <c r="S17" i="149" s="1"/>
  <c r="V16" i="149"/>
  <c r="W16" i="149" s="1"/>
  <c r="S16" i="149"/>
  <c r="R16" i="149"/>
  <c r="V19" i="148"/>
  <c r="W19" i="148" s="1"/>
  <c r="R19" i="148"/>
  <c r="S19" i="148" s="1"/>
  <c r="V18" i="148"/>
  <c r="W18" i="148" s="1"/>
  <c r="S18" i="148"/>
  <c r="R18" i="148"/>
  <c r="V17" i="148"/>
  <c r="W17" i="148" s="1"/>
  <c r="L5" i="148" s="1"/>
  <c r="R17" i="148"/>
  <c r="S17" i="148" s="1"/>
  <c r="V16" i="148"/>
  <c r="W16" i="148" s="1"/>
  <c r="R16" i="148"/>
  <c r="S16" i="148" s="1"/>
  <c r="L4" i="148" s="1"/>
  <c r="V18" i="147"/>
  <c r="W18" i="147" s="1"/>
  <c r="S18" i="147"/>
  <c r="R18" i="147"/>
  <c r="V17" i="147"/>
  <c r="K5" i="147" s="1"/>
  <c r="H5" i="147" s="1"/>
  <c r="I5" i="147" s="1"/>
  <c r="R17" i="147"/>
  <c r="S17" i="147" s="1"/>
  <c r="V16" i="147"/>
  <c r="W16" i="147" s="1"/>
  <c r="R16" i="147"/>
  <c r="S16" i="147" s="1"/>
  <c r="L4" i="147" s="1"/>
  <c r="W17" i="146"/>
  <c r="V17" i="146"/>
  <c r="R17" i="146"/>
  <c r="K4" i="146" s="1"/>
  <c r="H4" i="146" s="1"/>
  <c r="V16" i="146"/>
  <c r="W16" i="146" s="1"/>
  <c r="L5" i="146" s="1"/>
  <c r="S16" i="146"/>
  <c r="R16" i="146"/>
  <c r="W23" i="145"/>
  <c r="V23" i="145"/>
  <c r="S23" i="145"/>
  <c r="R23" i="145"/>
  <c r="V22" i="145"/>
  <c r="W22" i="145" s="1"/>
  <c r="S22" i="145"/>
  <c r="R22" i="145"/>
  <c r="W21" i="145"/>
  <c r="V21" i="145"/>
  <c r="S21" i="145"/>
  <c r="R21" i="145"/>
  <c r="V20" i="145"/>
  <c r="W20" i="145" s="1"/>
  <c r="S20" i="145"/>
  <c r="R20" i="145"/>
  <c r="W19" i="145"/>
  <c r="V19" i="145"/>
  <c r="S19" i="145"/>
  <c r="R19" i="145"/>
  <c r="V18" i="145"/>
  <c r="W18" i="145" s="1"/>
  <c r="S18" i="145"/>
  <c r="R18" i="145"/>
  <c r="W17" i="145"/>
  <c r="V17" i="145"/>
  <c r="S17" i="145"/>
  <c r="R17" i="145"/>
  <c r="V16" i="145"/>
  <c r="W16" i="145" s="1"/>
  <c r="S16" i="145"/>
  <c r="R16" i="145"/>
  <c r="V18" i="144"/>
  <c r="W18" i="144" s="1"/>
  <c r="S18" i="144"/>
  <c r="R18" i="144"/>
  <c r="V17" i="144"/>
  <c r="K5" i="144" s="1"/>
  <c r="S17" i="144"/>
  <c r="R17" i="144"/>
  <c r="V16" i="144"/>
  <c r="W16" i="144" s="1"/>
  <c r="R16" i="144"/>
  <c r="S16" i="144" s="1"/>
  <c r="L4" i="144" s="1"/>
  <c r="V16" i="143"/>
  <c r="W16" i="143" s="1"/>
  <c r="R16" i="143"/>
  <c r="S16" i="143" s="1"/>
  <c r="L4" i="143" s="1"/>
  <c r="V16" i="142"/>
  <c r="W16" i="142" s="1"/>
  <c r="R16" i="142"/>
  <c r="K4" i="142" s="1"/>
  <c r="H4" i="142" s="1"/>
  <c r="V16" i="141"/>
  <c r="W16" i="141" s="1"/>
  <c r="L5" i="141" s="1"/>
  <c r="R16" i="141"/>
  <c r="S16" i="141" s="1"/>
  <c r="L4" i="141" s="1"/>
  <c r="W21" i="140"/>
  <c r="V21" i="140"/>
  <c r="R21" i="140"/>
  <c r="S21" i="140" s="1"/>
  <c r="V20" i="140"/>
  <c r="W20" i="140" s="1"/>
  <c r="R20" i="140"/>
  <c r="S20" i="140" s="1"/>
  <c r="V19" i="140"/>
  <c r="W19" i="140" s="1"/>
  <c r="R19" i="140"/>
  <c r="S19" i="140" s="1"/>
  <c r="V18" i="140"/>
  <c r="W18" i="140" s="1"/>
  <c r="R18" i="140"/>
  <c r="S18" i="140" s="1"/>
  <c r="W17" i="140"/>
  <c r="V17" i="140"/>
  <c r="S17" i="140"/>
  <c r="R17" i="140"/>
  <c r="V16" i="140"/>
  <c r="W16" i="140" s="1"/>
  <c r="S16" i="140"/>
  <c r="R16" i="140"/>
  <c r="V19" i="139"/>
  <c r="W19" i="139" s="1"/>
  <c r="S19" i="139"/>
  <c r="R19" i="139"/>
  <c r="V18" i="139"/>
  <c r="W18" i="139" s="1"/>
  <c r="S18" i="139"/>
  <c r="R18" i="139"/>
  <c r="V17" i="139"/>
  <c r="W17" i="139" s="1"/>
  <c r="L5" i="139" s="1"/>
  <c r="R17" i="139"/>
  <c r="S17" i="139" s="1"/>
  <c r="V16" i="139"/>
  <c r="W16" i="139" s="1"/>
  <c r="R16" i="139"/>
  <c r="K4" i="139" s="1"/>
  <c r="H4" i="139" s="1"/>
  <c r="V22" i="138"/>
  <c r="W22" i="138" s="1"/>
  <c r="S22" i="138"/>
  <c r="R22" i="138"/>
  <c r="V21" i="138"/>
  <c r="W21" i="138" s="1"/>
  <c r="R21" i="138"/>
  <c r="S21" i="138" s="1"/>
  <c r="V20" i="138"/>
  <c r="W20" i="138" s="1"/>
  <c r="R20" i="138"/>
  <c r="S20" i="138" s="1"/>
  <c r="V19" i="138"/>
  <c r="K5" i="138" s="1"/>
  <c r="H5" i="138" s="1"/>
  <c r="S19" i="138"/>
  <c r="R19" i="138"/>
  <c r="V18" i="138"/>
  <c r="W18" i="138" s="1"/>
  <c r="R18" i="138"/>
  <c r="S18" i="138" s="1"/>
  <c r="W17" i="138"/>
  <c r="V17" i="138"/>
  <c r="R17" i="138"/>
  <c r="S17" i="138" s="1"/>
  <c r="V16" i="138"/>
  <c r="W16" i="138" s="1"/>
  <c r="R16" i="138"/>
  <c r="S16" i="138" s="1"/>
  <c r="V16" i="137"/>
  <c r="W16" i="137" s="1"/>
  <c r="R16" i="137"/>
  <c r="K4" i="137" s="1"/>
  <c r="V16" i="136"/>
  <c r="W16" i="136" s="1"/>
  <c r="R16" i="136"/>
  <c r="S16" i="136" s="1"/>
  <c r="L4" i="136" s="1"/>
  <c r="W23" i="135"/>
  <c r="V23" i="135"/>
  <c r="R23" i="135"/>
  <c r="S23" i="135" s="1"/>
  <c r="V22" i="135"/>
  <c r="W22" i="135" s="1"/>
  <c r="R22" i="135"/>
  <c r="S22" i="135" s="1"/>
  <c r="W21" i="135"/>
  <c r="V21" i="135"/>
  <c r="S21" i="135"/>
  <c r="R21" i="135"/>
  <c r="V20" i="135"/>
  <c r="W20" i="135" s="1"/>
  <c r="S20" i="135"/>
  <c r="R20" i="135"/>
  <c r="W19" i="135"/>
  <c r="V19" i="135"/>
  <c r="R19" i="135"/>
  <c r="S19" i="135" s="1"/>
  <c r="V18" i="135"/>
  <c r="W18" i="135" s="1"/>
  <c r="R18" i="135"/>
  <c r="S18" i="135" s="1"/>
  <c r="W17" i="135"/>
  <c r="V17" i="135"/>
  <c r="R17" i="135"/>
  <c r="S17" i="135" s="1"/>
  <c r="V16" i="135"/>
  <c r="W16" i="135" s="1"/>
  <c r="R16" i="135"/>
  <c r="S16" i="135" s="1"/>
  <c r="W23" i="134"/>
  <c r="V23" i="134"/>
  <c r="R23" i="134"/>
  <c r="S23" i="134" s="1"/>
  <c r="V22" i="134"/>
  <c r="W22" i="134" s="1"/>
  <c r="S22" i="134"/>
  <c r="R22" i="134"/>
  <c r="W21" i="134"/>
  <c r="V21" i="134"/>
  <c r="R21" i="134"/>
  <c r="S21" i="134" s="1"/>
  <c r="V20" i="134"/>
  <c r="W20" i="134" s="1"/>
  <c r="R20" i="134"/>
  <c r="S20" i="134" s="1"/>
  <c r="W19" i="134"/>
  <c r="V19" i="134"/>
  <c r="S19" i="134"/>
  <c r="R19" i="134"/>
  <c r="V18" i="134"/>
  <c r="W18" i="134" s="1"/>
  <c r="R18" i="134"/>
  <c r="S18" i="134" s="1"/>
  <c r="W17" i="134"/>
  <c r="V17" i="134"/>
  <c r="R17" i="134"/>
  <c r="S17" i="134" s="1"/>
  <c r="V16" i="134"/>
  <c r="W16" i="134" s="1"/>
  <c r="R16" i="134"/>
  <c r="S16" i="134" s="1"/>
  <c r="V21" i="133"/>
  <c r="W21" i="133" s="1"/>
  <c r="R21" i="133"/>
  <c r="S21" i="133" s="1"/>
  <c r="V20" i="133"/>
  <c r="W20" i="133" s="1"/>
  <c r="R20" i="133"/>
  <c r="S20" i="133" s="1"/>
  <c r="V19" i="133"/>
  <c r="W19" i="133" s="1"/>
  <c r="R19" i="133"/>
  <c r="K4" i="133" s="1"/>
  <c r="H4" i="133" s="1"/>
  <c r="I4" i="133" s="1"/>
  <c r="V18" i="133"/>
  <c r="W18" i="133" s="1"/>
  <c r="R18" i="133"/>
  <c r="S18" i="133" s="1"/>
  <c r="V17" i="133"/>
  <c r="W17" i="133" s="1"/>
  <c r="R17" i="133"/>
  <c r="S17" i="133" s="1"/>
  <c r="V16" i="133"/>
  <c r="W16" i="133" s="1"/>
  <c r="R16" i="133"/>
  <c r="S16" i="133" s="1"/>
  <c r="V19" i="132"/>
  <c r="W19" i="132" s="1"/>
  <c r="R19" i="132"/>
  <c r="K4" i="132" s="1"/>
  <c r="H4" i="132" s="1"/>
  <c r="V18" i="132"/>
  <c r="W18" i="132" s="1"/>
  <c r="L5" i="132" s="1"/>
  <c r="R18" i="132"/>
  <c r="S18" i="132" s="1"/>
  <c r="V17" i="132"/>
  <c r="W17" i="132" s="1"/>
  <c r="R17" i="132"/>
  <c r="S17" i="132" s="1"/>
  <c r="V16" i="132"/>
  <c r="W16" i="132" s="1"/>
  <c r="R16" i="132"/>
  <c r="S16" i="132" s="1"/>
  <c r="V16" i="131"/>
  <c r="W16" i="131" s="1"/>
  <c r="R16" i="131"/>
  <c r="S16" i="131" s="1"/>
  <c r="V19" i="130"/>
  <c r="W19" i="130" s="1"/>
  <c r="R19" i="130"/>
  <c r="S19" i="130" s="1"/>
  <c r="V18" i="130"/>
  <c r="W18" i="130" s="1"/>
  <c r="R18" i="130"/>
  <c r="S18" i="130" s="1"/>
  <c r="V17" i="130"/>
  <c r="W17" i="130" s="1"/>
  <c r="R17" i="130"/>
  <c r="K4" i="130" s="1"/>
  <c r="H4" i="130" s="1"/>
  <c r="V16" i="130"/>
  <c r="W16" i="130" s="1"/>
  <c r="R16" i="130"/>
  <c r="S16" i="130" s="1"/>
  <c r="V17" i="129"/>
  <c r="W17" i="129" s="1"/>
  <c r="L5" i="129" s="1"/>
  <c r="S17" i="129"/>
  <c r="L4" i="129" s="1"/>
  <c r="R17" i="129"/>
  <c r="V16" i="129"/>
  <c r="W16" i="129" s="1"/>
  <c r="R16" i="129"/>
  <c r="S16" i="129" s="1"/>
  <c r="V17" i="128"/>
  <c r="W17" i="128" s="1"/>
  <c r="R17" i="128"/>
  <c r="S17" i="128" s="1"/>
  <c r="V16" i="128"/>
  <c r="W16" i="128" s="1"/>
  <c r="R16" i="128"/>
  <c r="S16" i="128" s="1"/>
  <c r="L4" i="128" s="1"/>
  <c r="V23" i="127"/>
  <c r="W23" i="127" s="1"/>
  <c r="S23" i="127"/>
  <c r="R23" i="127"/>
  <c r="V22" i="127"/>
  <c r="W22" i="127" s="1"/>
  <c r="R22" i="127"/>
  <c r="S22" i="127" s="1"/>
  <c r="V21" i="127"/>
  <c r="W21" i="127" s="1"/>
  <c r="S21" i="127"/>
  <c r="R21" i="127"/>
  <c r="V20" i="127"/>
  <c r="W20" i="127" s="1"/>
  <c r="R20" i="127"/>
  <c r="S20" i="127" s="1"/>
  <c r="V19" i="127"/>
  <c r="W19" i="127" s="1"/>
  <c r="S19" i="127"/>
  <c r="R19" i="127"/>
  <c r="V18" i="127"/>
  <c r="W18" i="127" s="1"/>
  <c r="R18" i="127"/>
  <c r="S18" i="127" s="1"/>
  <c r="V17" i="127"/>
  <c r="W17" i="127" s="1"/>
  <c r="S17" i="127"/>
  <c r="R17" i="127"/>
  <c r="V16" i="127"/>
  <c r="W16" i="127" s="1"/>
  <c r="R16" i="127"/>
  <c r="S16" i="127" s="1"/>
  <c r="V17" i="126"/>
  <c r="W17" i="126" s="1"/>
  <c r="L5" i="126" s="1"/>
  <c r="R17" i="126"/>
  <c r="K4" i="126" s="1"/>
  <c r="H4" i="126" s="1"/>
  <c r="V16" i="126"/>
  <c r="W16" i="126" s="1"/>
  <c r="R16" i="126"/>
  <c r="S16" i="126" s="1"/>
  <c r="V17" i="125"/>
  <c r="W17" i="125" s="1"/>
  <c r="R17" i="125"/>
  <c r="S17" i="125" s="1"/>
  <c r="L4" i="125" s="1"/>
  <c r="V16" i="125"/>
  <c r="W16" i="125" s="1"/>
  <c r="R16" i="125"/>
  <c r="S16" i="125" s="1"/>
  <c r="V23" i="124"/>
  <c r="W23" i="124" s="1"/>
  <c r="S23" i="124"/>
  <c r="R23" i="124"/>
  <c r="V22" i="124"/>
  <c r="W22" i="124" s="1"/>
  <c r="R22" i="124"/>
  <c r="S22" i="124" s="1"/>
  <c r="V21" i="124"/>
  <c r="W21" i="124" s="1"/>
  <c r="S21" i="124"/>
  <c r="R21" i="124"/>
  <c r="V20" i="124"/>
  <c r="W20" i="124" s="1"/>
  <c r="R20" i="124"/>
  <c r="S20" i="124" s="1"/>
  <c r="V19" i="124"/>
  <c r="W19" i="124" s="1"/>
  <c r="S19" i="124"/>
  <c r="R19" i="124"/>
  <c r="V18" i="124"/>
  <c r="W18" i="124" s="1"/>
  <c r="R18" i="124"/>
  <c r="S18" i="124" s="1"/>
  <c r="V17" i="124"/>
  <c r="W17" i="124" s="1"/>
  <c r="S17" i="124"/>
  <c r="R17" i="124"/>
  <c r="V16" i="124"/>
  <c r="W16" i="124" s="1"/>
  <c r="R16" i="124"/>
  <c r="S16" i="124" s="1"/>
  <c r="V18" i="123"/>
  <c r="W18" i="123" s="1"/>
  <c r="R18" i="123"/>
  <c r="S18" i="123" s="1"/>
  <c r="V17" i="123"/>
  <c r="W17" i="123" s="1"/>
  <c r="R17" i="123"/>
  <c r="S17" i="123" s="1"/>
  <c r="L4" i="123" s="1"/>
  <c r="V16" i="123"/>
  <c r="W16" i="123" s="1"/>
  <c r="L5" i="123" s="1"/>
  <c r="R16" i="123"/>
  <c r="S16" i="123" s="1"/>
  <c r="V16" i="122"/>
  <c r="W16" i="122" s="1"/>
  <c r="R16" i="122"/>
  <c r="S16" i="122" s="1"/>
  <c r="V19" i="121"/>
  <c r="W19" i="121" s="1"/>
  <c r="R19" i="121"/>
  <c r="S19" i="121" s="1"/>
  <c r="V18" i="121"/>
  <c r="W18" i="121" s="1"/>
  <c r="R18" i="121"/>
  <c r="S18" i="121" s="1"/>
  <c r="V17" i="121"/>
  <c r="W17" i="121" s="1"/>
  <c r="R17" i="121"/>
  <c r="S17" i="121" s="1"/>
  <c r="V16" i="121"/>
  <c r="W16" i="121" s="1"/>
  <c r="L5" i="121" s="1"/>
  <c r="R16" i="121"/>
  <c r="S16" i="121" s="1"/>
  <c r="V19" i="120"/>
  <c r="W19" i="120" s="1"/>
  <c r="R19" i="120"/>
  <c r="S19" i="120" s="1"/>
  <c r="V18" i="120"/>
  <c r="W18" i="120" s="1"/>
  <c r="R18" i="120"/>
  <c r="S18" i="120" s="1"/>
  <c r="V17" i="120"/>
  <c r="W17" i="120" s="1"/>
  <c r="R17" i="120"/>
  <c r="S17" i="120" s="1"/>
  <c r="V16" i="120"/>
  <c r="W16" i="120" s="1"/>
  <c r="R16" i="120"/>
  <c r="S16" i="120" s="1"/>
  <c r="V20" i="119"/>
  <c r="W20" i="119" s="1"/>
  <c r="L5" i="119" s="1"/>
  <c r="R20" i="119"/>
  <c r="S20" i="119" s="1"/>
  <c r="V19" i="119"/>
  <c r="W19" i="119" s="1"/>
  <c r="R19" i="119"/>
  <c r="S19" i="119" s="1"/>
  <c r="V18" i="119"/>
  <c r="W18" i="119" s="1"/>
  <c r="R18" i="119"/>
  <c r="S18" i="119" s="1"/>
  <c r="V17" i="119"/>
  <c r="W17" i="119" s="1"/>
  <c r="R17" i="119"/>
  <c r="K4" i="119" s="1"/>
  <c r="H4" i="119" s="1"/>
  <c r="V16" i="119"/>
  <c r="W16" i="119" s="1"/>
  <c r="R16" i="119"/>
  <c r="S16" i="119" s="1"/>
  <c r="V20" i="118"/>
  <c r="W20" i="118" s="1"/>
  <c r="R20" i="118"/>
  <c r="S20" i="118" s="1"/>
  <c r="V19" i="118"/>
  <c r="W19" i="118" s="1"/>
  <c r="S19" i="118"/>
  <c r="R19" i="118"/>
  <c r="V18" i="118"/>
  <c r="W18" i="118" s="1"/>
  <c r="R18" i="118"/>
  <c r="S18" i="118" s="1"/>
  <c r="V17" i="118"/>
  <c r="W17" i="118" s="1"/>
  <c r="S17" i="118"/>
  <c r="L4" i="118" s="1"/>
  <c r="R17" i="118"/>
  <c r="V16" i="118"/>
  <c r="W16" i="118" s="1"/>
  <c r="R16" i="118"/>
  <c r="S16" i="118" s="1"/>
  <c r="V22" i="117"/>
  <c r="W22" i="117" s="1"/>
  <c r="R22" i="117"/>
  <c r="S22" i="117" s="1"/>
  <c r="V21" i="117"/>
  <c r="W21" i="117" s="1"/>
  <c r="R21" i="117"/>
  <c r="S21" i="117" s="1"/>
  <c r="V20" i="117"/>
  <c r="W20" i="117" s="1"/>
  <c r="R20" i="117"/>
  <c r="S20" i="117" s="1"/>
  <c r="V19" i="117"/>
  <c r="W19" i="117" s="1"/>
  <c r="R19" i="117"/>
  <c r="S19" i="117" s="1"/>
  <c r="V18" i="117"/>
  <c r="W18" i="117" s="1"/>
  <c r="R18" i="117"/>
  <c r="S18" i="117" s="1"/>
  <c r="V17" i="117"/>
  <c r="W17" i="117" s="1"/>
  <c r="L5" i="117" s="1"/>
  <c r="R17" i="117"/>
  <c r="S17" i="117" s="1"/>
  <c r="L4" i="117" s="1"/>
  <c r="V16" i="117"/>
  <c r="W16" i="117" s="1"/>
  <c r="R16" i="117"/>
  <c r="S16" i="117" s="1"/>
  <c r="V17" i="116"/>
  <c r="W17" i="116" s="1"/>
  <c r="R17" i="116"/>
  <c r="S17" i="116" s="1"/>
  <c r="L4" i="116" s="1"/>
  <c r="V16" i="116"/>
  <c r="W16" i="116" s="1"/>
  <c r="R16" i="116"/>
  <c r="S16" i="116" s="1"/>
  <c r="V20" i="115"/>
  <c r="W20" i="115" s="1"/>
  <c r="R20" i="115"/>
  <c r="S20" i="115" s="1"/>
  <c r="V19" i="115"/>
  <c r="W19" i="115" s="1"/>
  <c r="R19" i="115"/>
  <c r="S19" i="115" s="1"/>
  <c r="V18" i="115"/>
  <c r="W18" i="115" s="1"/>
  <c r="R18" i="115"/>
  <c r="S18" i="115" s="1"/>
  <c r="V17" i="115"/>
  <c r="W17" i="115" s="1"/>
  <c r="R17" i="115"/>
  <c r="S17" i="115" s="1"/>
  <c r="V16" i="115"/>
  <c r="W16" i="115" s="1"/>
  <c r="L5" i="115" s="1"/>
  <c r="R16" i="115"/>
  <c r="S16" i="115" s="1"/>
  <c r="L4" i="115" s="1"/>
  <c r="V16" i="114"/>
  <c r="W16" i="114" s="1"/>
  <c r="L5" i="114" s="1"/>
  <c r="R16" i="114"/>
  <c r="S16" i="114" s="1"/>
  <c r="V16" i="113"/>
  <c r="W16" i="113" s="1"/>
  <c r="S16" i="113"/>
  <c r="R16" i="113"/>
  <c r="V16" i="112"/>
  <c r="W16" i="112" s="1"/>
  <c r="R16" i="112"/>
  <c r="K4" i="112" s="1"/>
  <c r="V17" i="111"/>
  <c r="K5" i="111" s="1"/>
  <c r="H5" i="111" s="1"/>
  <c r="I5" i="111" s="1"/>
  <c r="R17" i="111"/>
  <c r="S17" i="111" s="1"/>
  <c r="V16" i="111"/>
  <c r="W16" i="111" s="1"/>
  <c r="S16" i="111"/>
  <c r="R16" i="111"/>
  <c r="V17" i="110"/>
  <c r="W17" i="110" s="1"/>
  <c r="R17" i="110"/>
  <c r="S17" i="110" s="1"/>
  <c r="V16" i="110"/>
  <c r="W16" i="110" s="1"/>
  <c r="L5" i="110" s="1"/>
  <c r="R16" i="110"/>
  <c r="S16" i="110" s="1"/>
  <c r="L4" i="110" s="1"/>
  <c r="V16" i="109"/>
  <c r="W16" i="109" s="1"/>
  <c r="S16" i="109"/>
  <c r="R16" i="109"/>
  <c r="W23" i="108"/>
  <c r="V23" i="108"/>
  <c r="R23" i="108"/>
  <c r="S23" i="108" s="1"/>
  <c r="V22" i="108"/>
  <c r="W22" i="108" s="1"/>
  <c r="S22" i="108"/>
  <c r="R22" i="108"/>
  <c r="W21" i="108"/>
  <c r="V21" i="108"/>
  <c r="R21" i="108"/>
  <c r="S21" i="108" s="1"/>
  <c r="V20" i="108"/>
  <c r="W20" i="108" s="1"/>
  <c r="S20" i="108"/>
  <c r="R20" i="108"/>
  <c r="W19" i="108"/>
  <c r="V19" i="108"/>
  <c r="R19" i="108"/>
  <c r="S19" i="108" s="1"/>
  <c r="V18" i="108"/>
  <c r="W18" i="108" s="1"/>
  <c r="S18" i="108"/>
  <c r="R18" i="108"/>
  <c r="W17" i="108"/>
  <c r="V17" i="108"/>
  <c r="R17" i="108"/>
  <c r="S17" i="108" s="1"/>
  <c r="V16" i="108"/>
  <c r="W16" i="108" s="1"/>
  <c r="S16" i="108"/>
  <c r="R16" i="108"/>
  <c r="V17" i="107"/>
  <c r="W17" i="107" s="1"/>
  <c r="R17" i="107"/>
  <c r="S17" i="107" s="1"/>
  <c r="V16" i="107"/>
  <c r="W16" i="107" s="1"/>
  <c r="L5" i="107" s="1"/>
  <c r="S16" i="107"/>
  <c r="L4" i="107" s="1"/>
  <c r="R16" i="107"/>
  <c r="W23" i="106"/>
  <c r="V23" i="106"/>
  <c r="R23" i="106"/>
  <c r="S23" i="106" s="1"/>
  <c r="V22" i="106"/>
  <c r="W22" i="106" s="1"/>
  <c r="S22" i="106"/>
  <c r="R22" i="106"/>
  <c r="W21" i="106"/>
  <c r="V21" i="106"/>
  <c r="R21" i="106"/>
  <c r="S21" i="106" s="1"/>
  <c r="V20" i="106"/>
  <c r="W20" i="106" s="1"/>
  <c r="S20" i="106"/>
  <c r="R20" i="106"/>
  <c r="W19" i="106"/>
  <c r="V19" i="106"/>
  <c r="R19" i="106"/>
  <c r="S19" i="106" s="1"/>
  <c r="V18" i="106"/>
  <c r="W18" i="106" s="1"/>
  <c r="S18" i="106"/>
  <c r="R18" i="106"/>
  <c r="W17" i="106"/>
  <c r="V17" i="106"/>
  <c r="R17" i="106"/>
  <c r="S17" i="106" s="1"/>
  <c r="V16" i="106"/>
  <c r="W16" i="106" s="1"/>
  <c r="S16" i="106"/>
  <c r="R16" i="106"/>
  <c r="V16" i="105"/>
  <c r="W16" i="105" s="1"/>
  <c r="R16" i="105"/>
  <c r="S16" i="105" s="1"/>
  <c r="L4" i="105" s="1"/>
  <c r="W23" i="104"/>
  <c r="V23" i="104"/>
  <c r="R23" i="104"/>
  <c r="S23" i="104" s="1"/>
  <c r="V22" i="104"/>
  <c r="W22" i="104" s="1"/>
  <c r="S22" i="104"/>
  <c r="R22" i="104"/>
  <c r="W21" i="104"/>
  <c r="V21" i="104"/>
  <c r="R21" i="104"/>
  <c r="S21" i="104" s="1"/>
  <c r="V20" i="104"/>
  <c r="W20" i="104" s="1"/>
  <c r="S20" i="104"/>
  <c r="R20" i="104"/>
  <c r="W19" i="104"/>
  <c r="V19" i="104"/>
  <c r="R19" i="104"/>
  <c r="S19" i="104" s="1"/>
  <c r="V18" i="104"/>
  <c r="W18" i="104" s="1"/>
  <c r="S18" i="104"/>
  <c r="R18" i="104"/>
  <c r="W17" i="104"/>
  <c r="V17" i="104"/>
  <c r="R17" i="104"/>
  <c r="S17" i="104" s="1"/>
  <c r="V16" i="104"/>
  <c r="W16" i="104" s="1"/>
  <c r="S16" i="104"/>
  <c r="R16" i="104"/>
  <c r="V16" i="103"/>
  <c r="W16" i="103" s="1"/>
  <c r="S16" i="103"/>
  <c r="R16" i="103"/>
  <c r="W23" i="102"/>
  <c r="V23" i="102"/>
  <c r="R23" i="102"/>
  <c r="S23" i="102" s="1"/>
  <c r="V22" i="102"/>
  <c r="W22" i="102" s="1"/>
  <c r="S22" i="102"/>
  <c r="R22" i="102"/>
  <c r="W21" i="102"/>
  <c r="V21" i="102"/>
  <c r="R21" i="102"/>
  <c r="S21" i="102" s="1"/>
  <c r="V20" i="102"/>
  <c r="W20" i="102" s="1"/>
  <c r="S20" i="102"/>
  <c r="R20" i="102"/>
  <c r="W19" i="102"/>
  <c r="V19" i="102"/>
  <c r="R19" i="102"/>
  <c r="S19" i="102" s="1"/>
  <c r="V18" i="102"/>
  <c r="W18" i="102" s="1"/>
  <c r="S18" i="102"/>
  <c r="R18" i="102"/>
  <c r="W17" i="102"/>
  <c r="V17" i="102"/>
  <c r="R17" i="102"/>
  <c r="S17" i="102" s="1"/>
  <c r="V16" i="102"/>
  <c r="W16" i="102" s="1"/>
  <c r="S16" i="102"/>
  <c r="R16" i="102"/>
  <c r="V19" i="101"/>
  <c r="W19" i="101" s="1"/>
  <c r="R19" i="101"/>
  <c r="S19" i="101" s="1"/>
  <c r="V18" i="101"/>
  <c r="W18" i="101" s="1"/>
  <c r="R18" i="101"/>
  <c r="S18" i="101" s="1"/>
  <c r="V17" i="101"/>
  <c r="W17" i="101" s="1"/>
  <c r="R17" i="101"/>
  <c r="S17" i="101" s="1"/>
  <c r="V16" i="101"/>
  <c r="W16" i="101" s="1"/>
  <c r="S16" i="101"/>
  <c r="R16" i="101"/>
  <c r="V19" i="100"/>
  <c r="W19" i="100" s="1"/>
  <c r="R19" i="100"/>
  <c r="S19" i="100" s="1"/>
  <c r="V18" i="100"/>
  <c r="W18" i="100" s="1"/>
  <c r="R18" i="100"/>
  <c r="S18" i="100" s="1"/>
  <c r="L4" i="100" s="1"/>
  <c r="V17" i="100"/>
  <c r="W17" i="100" s="1"/>
  <c r="R17" i="100"/>
  <c r="S17" i="100" s="1"/>
  <c r="V16" i="100"/>
  <c r="W16" i="100" s="1"/>
  <c r="S16" i="100"/>
  <c r="R16" i="100"/>
  <c r="V22" i="99"/>
  <c r="W22" i="99" s="1"/>
  <c r="R22" i="99"/>
  <c r="S22" i="99" s="1"/>
  <c r="V21" i="99"/>
  <c r="W21" i="99" s="1"/>
  <c r="R21" i="99"/>
  <c r="S21" i="99" s="1"/>
  <c r="V20" i="99"/>
  <c r="W20" i="99" s="1"/>
  <c r="R20" i="99"/>
  <c r="S20" i="99" s="1"/>
  <c r="V19" i="99"/>
  <c r="W19" i="99" s="1"/>
  <c r="R19" i="99"/>
  <c r="S19" i="99" s="1"/>
  <c r="V18" i="99"/>
  <c r="W18" i="99" s="1"/>
  <c r="R18" i="99"/>
  <c r="K4" i="99" s="1"/>
  <c r="H4" i="99" s="1"/>
  <c r="V17" i="99"/>
  <c r="W17" i="99" s="1"/>
  <c r="R17" i="99"/>
  <c r="S17" i="99" s="1"/>
  <c r="V16" i="99"/>
  <c r="W16" i="99" s="1"/>
  <c r="S16" i="99"/>
  <c r="R16" i="99"/>
  <c r="V16" i="98"/>
  <c r="W16" i="98" s="1"/>
  <c r="R16" i="98"/>
  <c r="S16" i="98" s="1"/>
  <c r="L4" i="98" s="1"/>
  <c r="V16" i="97"/>
  <c r="W16" i="97" s="1"/>
  <c r="S16" i="97"/>
  <c r="R16" i="97"/>
  <c r="W23" i="96"/>
  <c r="V23" i="96"/>
  <c r="R23" i="96"/>
  <c r="S23" i="96" s="1"/>
  <c r="V22" i="96"/>
  <c r="W22" i="96" s="1"/>
  <c r="S22" i="96"/>
  <c r="R22" i="96"/>
  <c r="W21" i="96"/>
  <c r="V21" i="96"/>
  <c r="R21" i="96"/>
  <c r="S21" i="96" s="1"/>
  <c r="V20" i="96"/>
  <c r="W20" i="96" s="1"/>
  <c r="S20" i="96"/>
  <c r="R20" i="96"/>
  <c r="W19" i="96"/>
  <c r="V19" i="96"/>
  <c r="R19" i="96"/>
  <c r="S19" i="96" s="1"/>
  <c r="V18" i="96"/>
  <c r="W18" i="96" s="1"/>
  <c r="S18" i="96"/>
  <c r="R18" i="96"/>
  <c r="W17" i="96"/>
  <c r="V17" i="96"/>
  <c r="R17" i="96"/>
  <c r="S17" i="96" s="1"/>
  <c r="V16" i="96"/>
  <c r="W16" i="96" s="1"/>
  <c r="S16" i="96"/>
  <c r="R16" i="96"/>
  <c r="W17" i="95"/>
  <c r="L5" i="95" s="1"/>
  <c r="V17" i="95"/>
  <c r="R17" i="95"/>
  <c r="S17" i="95" s="1"/>
  <c r="V16" i="95"/>
  <c r="W16" i="95" s="1"/>
  <c r="R16" i="95"/>
  <c r="S16" i="95" s="1"/>
  <c r="L4" i="95" s="1"/>
  <c r="V16" i="94"/>
  <c r="W16" i="94" s="1"/>
  <c r="R16" i="94"/>
  <c r="S16" i="94" s="1"/>
  <c r="L4" i="94" s="1"/>
  <c r="V20" i="93"/>
  <c r="W20" i="93" s="1"/>
  <c r="R20" i="93"/>
  <c r="K4" i="93" s="1"/>
  <c r="V19" i="93"/>
  <c r="W19" i="93" s="1"/>
  <c r="R19" i="93"/>
  <c r="S19" i="93" s="1"/>
  <c r="V18" i="93"/>
  <c r="W18" i="93" s="1"/>
  <c r="R18" i="93"/>
  <c r="S18" i="93" s="1"/>
  <c r="V17" i="93"/>
  <c r="K5" i="93" s="1"/>
  <c r="H5" i="93" s="1"/>
  <c r="I5" i="93" s="1"/>
  <c r="R17" i="93"/>
  <c r="S17" i="93" s="1"/>
  <c r="V16" i="93"/>
  <c r="W16" i="93" s="1"/>
  <c r="R16" i="93"/>
  <c r="S16" i="93" s="1"/>
  <c r="V17" i="92"/>
  <c r="W17" i="92" s="1"/>
  <c r="L5" i="92" s="1"/>
  <c r="R17" i="92"/>
  <c r="S17" i="92" s="1"/>
  <c r="V16" i="92"/>
  <c r="W16" i="92" s="1"/>
  <c r="R16" i="92"/>
  <c r="S16" i="92" s="1"/>
  <c r="L4" i="92" s="1"/>
  <c r="V22" i="91"/>
  <c r="W22" i="91" s="1"/>
  <c r="R22" i="91"/>
  <c r="S22" i="91" s="1"/>
  <c r="V21" i="91"/>
  <c r="W21" i="91" s="1"/>
  <c r="R21" i="91"/>
  <c r="S21" i="91" s="1"/>
  <c r="V20" i="91"/>
  <c r="W20" i="91" s="1"/>
  <c r="S20" i="91"/>
  <c r="R20" i="91"/>
  <c r="W19" i="91"/>
  <c r="V19" i="91"/>
  <c r="R19" i="91"/>
  <c r="S19" i="91" s="1"/>
  <c r="V18" i="91"/>
  <c r="W18" i="91" s="1"/>
  <c r="R18" i="91"/>
  <c r="S18" i="91" s="1"/>
  <c r="W17" i="91"/>
  <c r="V17" i="91"/>
  <c r="R17" i="91"/>
  <c r="S17" i="91" s="1"/>
  <c r="V16" i="91"/>
  <c r="W16" i="91" s="1"/>
  <c r="S16" i="91"/>
  <c r="R16" i="91"/>
  <c r="V17" i="90"/>
  <c r="W17" i="90" s="1"/>
  <c r="R17" i="90"/>
  <c r="S17" i="90" s="1"/>
  <c r="L4" i="90" s="1"/>
  <c r="V16" i="90"/>
  <c r="W16" i="90" s="1"/>
  <c r="L5" i="90" s="1"/>
  <c r="S16" i="90"/>
  <c r="R16" i="90"/>
  <c r="W23" i="89"/>
  <c r="V23" i="89"/>
  <c r="R23" i="89"/>
  <c r="S23" i="89" s="1"/>
  <c r="W22" i="89"/>
  <c r="V22" i="89"/>
  <c r="S22" i="89"/>
  <c r="R22" i="89"/>
  <c r="W21" i="89"/>
  <c r="V21" i="89"/>
  <c r="R21" i="89"/>
  <c r="S21" i="89" s="1"/>
  <c r="V20" i="89"/>
  <c r="W20" i="89" s="1"/>
  <c r="S20" i="89"/>
  <c r="R20" i="89"/>
  <c r="W19" i="89"/>
  <c r="V19" i="89"/>
  <c r="R19" i="89"/>
  <c r="S19" i="89" s="1"/>
  <c r="V18" i="89"/>
  <c r="W18" i="89" s="1"/>
  <c r="S18" i="89"/>
  <c r="R18" i="89"/>
  <c r="W17" i="89"/>
  <c r="V17" i="89"/>
  <c r="R17" i="89"/>
  <c r="S17" i="89" s="1"/>
  <c r="W16" i="89"/>
  <c r="V16" i="89"/>
  <c r="S16" i="89"/>
  <c r="R16" i="89"/>
  <c r="V18" i="88"/>
  <c r="W18" i="88" s="1"/>
  <c r="S18" i="88"/>
  <c r="R18" i="88"/>
  <c r="V17" i="88"/>
  <c r="W17" i="88" s="1"/>
  <c r="R17" i="88"/>
  <c r="S17" i="88" s="1"/>
  <c r="V16" i="88"/>
  <c r="W16" i="88" s="1"/>
  <c r="L5" i="88" s="1"/>
  <c r="R16" i="88"/>
  <c r="S16" i="88" s="1"/>
  <c r="L4" i="88" s="1"/>
  <c r="V17" i="87"/>
  <c r="W17" i="87" s="1"/>
  <c r="R17" i="87"/>
  <c r="S17" i="87" s="1"/>
  <c r="V16" i="87"/>
  <c r="W16" i="87" s="1"/>
  <c r="R16" i="87"/>
  <c r="K4" i="87" s="1"/>
  <c r="H4" i="87" s="1"/>
  <c r="W23" i="86"/>
  <c r="V23" i="86"/>
  <c r="R23" i="86"/>
  <c r="S23" i="86" s="1"/>
  <c r="W22" i="86"/>
  <c r="V22" i="86"/>
  <c r="S22" i="86"/>
  <c r="R22" i="86"/>
  <c r="W21" i="86"/>
  <c r="V21" i="86"/>
  <c r="R21" i="86"/>
  <c r="S21" i="86" s="1"/>
  <c r="W20" i="86"/>
  <c r="V20" i="86"/>
  <c r="S20" i="86"/>
  <c r="R20" i="86"/>
  <c r="W19" i="86"/>
  <c r="V19" i="86"/>
  <c r="R19" i="86"/>
  <c r="S19" i="86" s="1"/>
  <c r="V18" i="86"/>
  <c r="W18" i="86" s="1"/>
  <c r="S18" i="86"/>
  <c r="R18" i="86"/>
  <c r="W17" i="86"/>
  <c r="V17" i="86"/>
  <c r="R17" i="86"/>
  <c r="S17" i="86" s="1"/>
  <c r="V16" i="86"/>
  <c r="W16" i="86" s="1"/>
  <c r="S16" i="86"/>
  <c r="R16" i="86"/>
  <c r="V16" i="85"/>
  <c r="W16" i="85" s="1"/>
  <c r="L5" i="85" s="1"/>
  <c r="R16" i="85"/>
  <c r="S16" i="85" s="1"/>
  <c r="V16" i="84"/>
  <c r="W16" i="84" s="1"/>
  <c r="R16" i="84"/>
  <c r="S16" i="84" s="1"/>
  <c r="L4" i="84" s="1"/>
  <c r="V18" i="83"/>
  <c r="W18" i="83" s="1"/>
  <c r="R18" i="83"/>
  <c r="S18" i="83" s="1"/>
  <c r="V17" i="83"/>
  <c r="W17" i="83" s="1"/>
  <c r="L5" i="83" s="1"/>
  <c r="S17" i="83"/>
  <c r="R17" i="83"/>
  <c r="V16" i="83"/>
  <c r="W16" i="83" s="1"/>
  <c r="R16" i="83"/>
  <c r="S16" i="83" s="1"/>
  <c r="V18" i="82"/>
  <c r="W18" i="82" s="1"/>
  <c r="R18" i="82"/>
  <c r="S18" i="82" s="1"/>
  <c r="V17" i="82"/>
  <c r="W17" i="82" s="1"/>
  <c r="R17" i="82"/>
  <c r="S17" i="82" s="1"/>
  <c r="V16" i="82"/>
  <c r="W16" i="82" s="1"/>
  <c r="L5" i="82" s="1"/>
  <c r="R16" i="82"/>
  <c r="S16" i="82" s="1"/>
  <c r="L4" i="82" s="1"/>
  <c r="V23" i="81"/>
  <c r="W23" i="81" s="1"/>
  <c r="S23" i="81"/>
  <c r="R23" i="81"/>
  <c r="V22" i="81"/>
  <c r="W22" i="81" s="1"/>
  <c r="S22" i="81"/>
  <c r="R22" i="81"/>
  <c r="V21" i="81"/>
  <c r="W21" i="81" s="1"/>
  <c r="S21" i="81"/>
  <c r="R21" i="81"/>
  <c r="V20" i="81"/>
  <c r="W20" i="81" s="1"/>
  <c r="S20" i="81"/>
  <c r="R20" i="81"/>
  <c r="V19" i="81"/>
  <c r="W19" i="81" s="1"/>
  <c r="S19" i="81"/>
  <c r="R19" i="81"/>
  <c r="V18" i="81"/>
  <c r="W18" i="81" s="1"/>
  <c r="S18" i="81"/>
  <c r="R18" i="81"/>
  <c r="V17" i="81"/>
  <c r="W17" i="81" s="1"/>
  <c r="S17" i="81"/>
  <c r="R17" i="81"/>
  <c r="V16" i="81"/>
  <c r="W16" i="81" s="1"/>
  <c r="S16" i="81"/>
  <c r="R16" i="81"/>
  <c r="V16" i="80"/>
  <c r="W16" i="80" s="1"/>
  <c r="R16" i="80"/>
  <c r="S16" i="80" s="1"/>
  <c r="L4" i="80" s="1"/>
  <c r="V23" i="79"/>
  <c r="W23" i="79" s="1"/>
  <c r="S23" i="79"/>
  <c r="R23" i="79"/>
  <c r="V22" i="79"/>
  <c r="W22" i="79" s="1"/>
  <c r="S22" i="79"/>
  <c r="R22" i="79"/>
  <c r="V21" i="79"/>
  <c r="W21" i="79" s="1"/>
  <c r="S21" i="79"/>
  <c r="R21" i="79"/>
  <c r="V20" i="79"/>
  <c r="W20" i="79" s="1"/>
  <c r="S20" i="79"/>
  <c r="R20" i="79"/>
  <c r="V19" i="79"/>
  <c r="W19" i="79" s="1"/>
  <c r="S19" i="79"/>
  <c r="R19" i="79"/>
  <c r="V18" i="79"/>
  <c r="W18" i="79" s="1"/>
  <c r="S18" i="79"/>
  <c r="R18" i="79"/>
  <c r="V17" i="79"/>
  <c r="W17" i="79" s="1"/>
  <c r="S17" i="79"/>
  <c r="R17" i="79"/>
  <c r="V16" i="79"/>
  <c r="W16" i="79" s="1"/>
  <c r="S16" i="79"/>
  <c r="R16" i="79"/>
  <c r="V20" i="78"/>
  <c r="W20" i="78" s="1"/>
  <c r="R20" i="78"/>
  <c r="S20" i="78" s="1"/>
  <c r="V19" i="78"/>
  <c r="W19" i="78" s="1"/>
  <c r="R19" i="78"/>
  <c r="S19" i="78" s="1"/>
  <c r="V18" i="78"/>
  <c r="W18" i="78" s="1"/>
  <c r="L5" i="78" s="1"/>
  <c r="S18" i="78"/>
  <c r="R18" i="78"/>
  <c r="V17" i="78"/>
  <c r="W17" i="78" s="1"/>
  <c r="R17" i="78"/>
  <c r="S17" i="78" s="1"/>
  <c r="V16" i="78"/>
  <c r="W16" i="78" s="1"/>
  <c r="R16" i="78"/>
  <c r="S16" i="78" s="1"/>
  <c r="V16" i="77"/>
  <c r="W16" i="77" s="1"/>
  <c r="R16" i="77"/>
  <c r="S16" i="77" s="1"/>
  <c r="L4" i="77" s="1"/>
  <c r="V18" i="76"/>
  <c r="W18" i="76" s="1"/>
  <c r="R18" i="76"/>
  <c r="S18" i="76" s="1"/>
  <c r="V17" i="76"/>
  <c r="W17" i="76" s="1"/>
  <c r="S17" i="76"/>
  <c r="R17" i="76"/>
  <c r="V16" i="76"/>
  <c r="W16" i="76" s="1"/>
  <c r="R16" i="76"/>
  <c r="S16" i="76" s="1"/>
  <c r="V18" i="75"/>
  <c r="W18" i="75" s="1"/>
  <c r="S18" i="75"/>
  <c r="R18" i="75"/>
  <c r="V17" i="75"/>
  <c r="W17" i="75" s="1"/>
  <c r="L5" i="75" s="1"/>
  <c r="S17" i="75"/>
  <c r="R17" i="75"/>
  <c r="V16" i="75"/>
  <c r="W16" i="75" s="1"/>
  <c r="R16" i="75"/>
  <c r="S16" i="75" s="1"/>
  <c r="L4" i="75" s="1"/>
  <c r="V19" i="74"/>
  <c r="W19" i="74" s="1"/>
  <c r="R19" i="74"/>
  <c r="S19" i="74" s="1"/>
  <c r="V18" i="74"/>
  <c r="W18" i="74" s="1"/>
  <c r="L5" i="74" s="1"/>
  <c r="S18" i="74"/>
  <c r="R18" i="74"/>
  <c r="V17" i="74"/>
  <c r="W17" i="74" s="1"/>
  <c r="R17" i="74"/>
  <c r="S17" i="74" s="1"/>
  <c r="V16" i="74"/>
  <c r="W16" i="74" s="1"/>
  <c r="R16" i="74"/>
  <c r="S16" i="74" s="1"/>
  <c r="V17" i="73"/>
  <c r="W17" i="73" s="1"/>
  <c r="L5" i="73" s="1"/>
  <c r="R17" i="73"/>
  <c r="K4" i="73" s="1"/>
  <c r="H4" i="73" s="1"/>
  <c r="I4" i="73" s="1"/>
  <c r="V16" i="73"/>
  <c r="W16" i="73" s="1"/>
  <c r="S16" i="73"/>
  <c r="R16" i="73"/>
  <c r="V18" i="72"/>
  <c r="W18" i="72" s="1"/>
  <c r="R18" i="72"/>
  <c r="S18" i="72" s="1"/>
  <c r="V17" i="72"/>
  <c r="W17" i="72" s="1"/>
  <c r="R17" i="72"/>
  <c r="S17" i="72" s="1"/>
  <c r="V16" i="72"/>
  <c r="W16" i="72" s="1"/>
  <c r="L5" i="72" s="1"/>
  <c r="R16" i="72"/>
  <c r="S16" i="72" s="1"/>
  <c r="L4" i="72" s="1"/>
  <c r="V16" i="71"/>
  <c r="W16" i="71" s="1"/>
  <c r="L5" i="71" s="1"/>
  <c r="R16" i="71"/>
  <c r="S16" i="71" s="1"/>
  <c r="L4" i="71" s="1"/>
  <c r="V23" i="70"/>
  <c r="W23" i="70" s="1"/>
  <c r="S23" i="70"/>
  <c r="R23" i="70"/>
  <c r="V22" i="70"/>
  <c r="W22" i="70" s="1"/>
  <c r="S22" i="70"/>
  <c r="R22" i="70"/>
  <c r="V21" i="70"/>
  <c r="W21" i="70" s="1"/>
  <c r="S21" i="70"/>
  <c r="R21" i="70"/>
  <c r="V20" i="70"/>
  <c r="W20" i="70" s="1"/>
  <c r="S20" i="70"/>
  <c r="R20" i="70"/>
  <c r="V19" i="70"/>
  <c r="W19" i="70" s="1"/>
  <c r="S19" i="70"/>
  <c r="R19" i="70"/>
  <c r="V18" i="70"/>
  <c r="W18" i="70" s="1"/>
  <c r="S18" i="70"/>
  <c r="R18" i="70"/>
  <c r="V17" i="70"/>
  <c r="W17" i="70" s="1"/>
  <c r="S17" i="70"/>
  <c r="R17" i="70"/>
  <c r="V16" i="70"/>
  <c r="W16" i="70" s="1"/>
  <c r="S16" i="70"/>
  <c r="R16" i="70"/>
  <c r="V17" i="69"/>
  <c r="W17" i="69" s="1"/>
  <c r="L5" i="69" s="1"/>
  <c r="S17" i="69"/>
  <c r="R17" i="69"/>
  <c r="V16" i="69"/>
  <c r="W16" i="69" s="1"/>
  <c r="R16" i="69"/>
  <c r="S16" i="69" s="1"/>
  <c r="L4" i="69" s="1"/>
  <c r="V22" i="68"/>
  <c r="W22" i="68" s="1"/>
  <c r="R22" i="68"/>
  <c r="S22" i="68" s="1"/>
  <c r="V21" i="68"/>
  <c r="W21" i="68" s="1"/>
  <c r="R21" i="68"/>
  <c r="S21" i="68" s="1"/>
  <c r="V20" i="68"/>
  <c r="W20" i="68" s="1"/>
  <c r="R20" i="68"/>
  <c r="S20" i="68" s="1"/>
  <c r="V19" i="68"/>
  <c r="W19" i="68" s="1"/>
  <c r="R19" i="68"/>
  <c r="S19" i="68" s="1"/>
  <c r="V18" i="68"/>
  <c r="W18" i="68" s="1"/>
  <c r="L5" i="68" s="1"/>
  <c r="R18" i="68"/>
  <c r="S18" i="68" s="1"/>
  <c r="V17" i="68"/>
  <c r="W17" i="68" s="1"/>
  <c r="S17" i="68"/>
  <c r="R17" i="68"/>
  <c r="V16" i="68"/>
  <c r="W16" i="68" s="1"/>
  <c r="R16" i="68"/>
  <c r="S16" i="68" s="1"/>
  <c r="V20" i="67"/>
  <c r="W20" i="67" s="1"/>
  <c r="R20" i="67"/>
  <c r="S20" i="67" s="1"/>
  <c r="V19" i="67"/>
  <c r="W19" i="67" s="1"/>
  <c r="S19" i="67"/>
  <c r="R19" i="67"/>
  <c r="V18" i="67"/>
  <c r="W18" i="67" s="1"/>
  <c r="R18" i="67"/>
  <c r="S18" i="67" s="1"/>
  <c r="V17" i="67"/>
  <c r="W17" i="67" s="1"/>
  <c r="S17" i="67"/>
  <c r="R17" i="67"/>
  <c r="V16" i="67"/>
  <c r="W16" i="67" s="1"/>
  <c r="L5" i="67" s="1"/>
  <c r="R16" i="67"/>
  <c r="S16" i="67" s="1"/>
  <c r="L4" i="67" s="1"/>
  <c r="V17" i="66"/>
  <c r="W17" i="66" s="1"/>
  <c r="S17" i="66"/>
  <c r="L4" i="66" s="1"/>
  <c r="R17" i="66"/>
  <c r="V16" i="66"/>
  <c r="W16" i="66" s="1"/>
  <c r="R16" i="66"/>
  <c r="S16" i="66" s="1"/>
  <c r="V17" i="65"/>
  <c r="W17" i="65" s="1"/>
  <c r="R17" i="65"/>
  <c r="S17" i="65" s="1"/>
  <c r="L4" i="65" s="1"/>
  <c r="V16" i="65"/>
  <c r="W16" i="65" s="1"/>
  <c r="L5" i="65" s="1"/>
  <c r="R16" i="65"/>
  <c r="S16" i="65" s="1"/>
  <c r="V16" i="64"/>
  <c r="W16" i="64" s="1"/>
  <c r="L5" i="64" s="1"/>
  <c r="R16" i="64"/>
  <c r="S16" i="64" s="1"/>
  <c r="V22" i="63"/>
  <c r="W22" i="63" s="1"/>
  <c r="R22" i="63"/>
  <c r="S22" i="63" s="1"/>
  <c r="V21" i="63"/>
  <c r="W21" i="63" s="1"/>
  <c r="R21" i="63"/>
  <c r="S21" i="63" s="1"/>
  <c r="V20" i="63"/>
  <c r="K5" i="63" s="1"/>
  <c r="H5" i="63" s="1"/>
  <c r="R20" i="63"/>
  <c r="S20" i="63" s="1"/>
  <c r="V19" i="63"/>
  <c r="W19" i="63" s="1"/>
  <c r="R19" i="63"/>
  <c r="S19" i="63" s="1"/>
  <c r="V18" i="63"/>
  <c r="W18" i="63" s="1"/>
  <c r="R18" i="63"/>
  <c r="S18" i="63" s="1"/>
  <c r="V17" i="63"/>
  <c r="W17" i="63" s="1"/>
  <c r="R17" i="63"/>
  <c r="S17" i="63" s="1"/>
  <c r="L4" i="63" s="1"/>
  <c r="V16" i="63"/>
  <c r="W16" i="63" s="1"/>
  <c r="R16" i="63"/>
  <c r="S16" i="63" s="1"/>
  <c r="V16" i="62"/>
  <c r="W16" i="62" s="1"/>
  <c r="L5" i="62" s="1"/>
  <c r="R16" i="62"/>
  <c r="S16" i="62" s="1"/>
  <c r="V16" i="61"/>
  <c r="W16" i="61" s="1"/>
  <c r="L5" i="61" s="1"/>
  <c r="R16" i="61"/>
  <c r="S16" i="61" s="1"/>
  <c r="V16" i="60"/>
  <c r="W16" i="60" s="1"/>
  <c r="L5" i="60" s="1"/>
  <c r="R16" i="60"/>
  <c r="S16" i="60" s="1"/>
  <c r="V18" i="59"/>
  <c r="K5" i="59" s="1"/>
  <c r="H5" i="59" s="1"/>
  <c r="R18" i="59"/>
  <c r="S18" i="59" s="1"/>
  <c r="V17" i="59"/>
  <c r="W17" i="59" s="1"/>
  <c r="R17" i="59"/>
  <c r="S17" i="59" s="1"/>
  <c r="W16" i="59"/>
  <c r="V16" i="59"/>
  <c r="R16" i="59"/>
  <c r="S16" i="59" s="1"/>
  <c r="V18" i="58"/>
  <c r="W18" i="58" s="1"/>
  <c r="R18" i="58"/>
  <c r="S18" i="58" s="1"/>
  <c r="L4" i="58" s="1"/>
  <c r="V17" i="58"/>
  <c r="W17" i="58" s="1"/>
  <c r="R17" i="58"/>
  <c r="S17" i="58" s="1"/>
  <c r="V16" i="58"/>
  <c r="W16" i="58" s="1"/>
  <c r="R16" i="58"/>
  <c r="S16" i="58" s="1"/>
  <c r="V17" i="57"/>
  <c r="W17" i="57" s="1"/>
  <c r="R17" i="57"/>
  <c r="S17" i="57" s="1"/>
  <c r="W16" i="57"/>
  <c r="L5" i="57" s="1"/>
  <c r="V16" i="57"/>
  <c r="R16" i="57"/>
  <c r="S16" i="57" s="1"/>
  <c r="L4" i="57" s="1"/>
  <c r="W20" i="56"/>
  <c r="V20" i="56"/>
  <c r="R20" i="56"/>
  <c r="S20" i="56" s="1"/>
  <c r="V19" i="56"/>
  <c r="W19" i="56" s="1"/>
  <c r="R19" i="56"/>
  <c r="S19" i="56" s="1"/>
  <c r="V18" i="56"/>
  <c r="W18" i="56" s="1"/>
  <c r="R18" i="56"/>
  <c r="S18" i="56" s="1"/>
  <c r="L4" i="56" s="1"/>
  <c r="V17" i="56"/>
  <c r="W17" i="56" s="1"/>
  <c r="R17" i="56"/>
  <c r="S17" i="56" s="1"/>
  <c r="V16" i="56"/>
  <c r="W16" i="56" s="1"/>
  <c r="R16" i="56"/>
  <c r="S16" i="56" s="1"/>
  <c r="V23" i="55"/>
  <c r="W23" i="55" s="1"/>
  <c r="R23" i="55"/>
  <c r="S23" i="55" s="1"/>
  <c r="W22" i="55"/>
  <c r="V22" i="55"/>
  <c r="R22" i="55"/>
  <c r="S22" i="55" s="1"/>
  <c r="V21" i="55"/>
  <c r="W21" i="55" s="1"/>
  <c r="R21" i="55"/>
  <c r="S21" i="55" s="1"/>
  <c r="W20" i="55"/>
  <c r="V20" i="55"/>
  <c r="R20" i="55"/>
  <c r="S20" i="55" s="1"/>
  <c r="V19" i="55"/>
  <c r="W19" i="55" s="1"/>
  <c r="R19" i="55"/>
  <c r="S19" i="55" s="1"/>
  <c r="W18" i="55"/>
  <c r="V18" i="55"/>
  <c r="R18" i="55"/>
  <c r="S18" i="55" s="1"/>
  <c r="V17" i="55"/>
  <c r="W17" i="55" s="1"/>
  <c r="R17" i="55"/>
  <c r="S17" i="55" s="1"/>
  <c r="W16" i="55"/>
  <c r="V16" i="55"/>
  <c r="R16" i="55"/>
  <c r="S16" i="55" s="1"/>
  <c r="V16" i="54"/>
  <c r="W16" i="54" s="1"/>
  <c r="L5" i="54" s="1"/>
  <c r="R16" i="54"/>
  <c r="S16" i="54" s="1"/>
  <c r="V23" i="53"/>
  <c r="W23" i="53" s="1"/>
  <c r="R23" i="53"/>
  <c r="S23" i="53" s="1"/>
  <c r="W22" i="53"/>
  <c r="V22" i="53"/>
  <c r="R22" i="53"/>
  <c r="S22" i="53" s="1"/>
  <c r="V21" i="53"/>
  <c r="W21" i="53" s="1"/>
  <c r="R21" i="53"/>
  <c r="S21" i="53" s="1"/>
  <c r="W20" i="53"/>
  <c r="V20" i="53"/>
  <c r="R20" i="53"/>
  <c r="S20" i="53" s="1"/>
  <c r="V19" i="53"/>
  <c r="W19" i="53" s="1"/>
  <c r="R19" i="53"/>
  <c r="S19" i="53" s="1"/>
  <c r="W18" i="53"/>
  <c r="V18" i="53"/>
  <c r="R18" i="53"/>
  <c r="S18" i="53" s="1"/>
  <c r="V17" i="53"/>
  <c r="W17" i="53" s="1"/>
  <c r="R17" i="53"/>
  <c r="S17" i="53" s="1"/>
  <c r="W16" i="53"/>
  <c r="V16" i="53"/>
  <c r="R16" i="53"/>
  <c r="S16" i="53" s="1"/>
  <c r="V23" i="52"/>
  <c r="W23" i="52" s="1"/>
  <c r="R23" i="52"/>
  <c r="S23" i="52" s="1"/>
  <c r="W22" i="52"/>
  <c r="V22" i="52"/>
  <c r="R22" i="52"/>
  <c r="S22" i="52" s="1"/>
  <c r="V21" i="52"/>
  <c r="W21" i="52" s="1"/>
  <c r="R21" i="52"/>
  <c r="S21" i="52" s="1"/>
  <c r="W20" i="52"/>
  <c r="V20" i="52"/>
  <c r="R20" i="52"/>
  <c r="S20" i="52" s="1"/>
  <c r="V19" i="52"/>
  <c r="W19" i="52" s="1"/>
  <c r="R19" i="52"/>
  <c r="S19" i="52" s="1"/>
  <c r="W18" i="52"/>
  <c r="V18" i="52"/>
  <c r="R18" i="52"/>
  <c r="S18" i="52" s="1"/>
  <c r="V17" i="52"/>
  <c r="W17" i="52" s="1"/>
  <c r="R17" i="52"/>
  <c r="S17" i="52" s="1"/>
  <c r="W16" i="52"/>
  <c r="V16" i="52"/>
  <c r="R16" i="52"/>
  <c r="S16" i="52" s="1"/>
  <c r="W16" i="51"/>
  <c r="L5" i="51" s="1"/>
  <c r="V16" i="51"/>
  <c r="R16" i="51"/>
  <c r="S16" i="51" s="1"/>
  <c r="V18" i="50"/>
  <c r="W18" i="50" s="1"/>
  <c r="R18" i="50"/>
  <c r="S18" i="50" s="1"/>
  <c r="V17" i="50"/>
  <c r="W17" i="50" s="1"/>
  <c r="R17" i="50"/>
  <c r="S17" i="50" s="1"/>
  <c r="V16" i="50"/>
  <c r="K5" i="50" s="1"/>
  <c r="H5" i="50" s="1"/>
  <c r="R16" i="50"/>
  <c r="S16" i="50" s="1"/>
  <c r="W16" i="49"/>
  <c r="V16" i="49"/>
  <c r="R16" i="49"/>
  <c r="S16" i="49" s="1"/>
  <c r="V16" i="48"/>
  <c r="W16" i="48" s="1"/>
  <c r="L5" i="48" s="1"/>
  <c r="R16" i="48"/>
  <c r="S16" i="48" s="1"/>
  <c r="V18" i="47"/>
  <c r="W18" i="47" s="1"/>
  <c r="R18" i="47"/>
  <c r="S18" i="47" s="1"/>
  <c r="V17" i="47"/>
  <c r="W17" i="47" s="1"/>
  <c r="R17" i="47"/>
  <c r="S17" i="47" s="1"/>
  <c r="V16" i="47"/>
  <c r="W16" i="47" s="1"/>
  <c r="L5" i="47" s="1"/>
  <c r="R16" i="47"/>
  <c r="S16" i="47" s="1"/>
  <c r="V19" i="46"/>
  <c r="W19" i="46" s="1"/>
  <c r="R19" i="46"/>
  <c r="S19" i="46" s="1"/>
  <c r="W18" i="46"/>
  <c r="V18" i="46"/>
  <c r="R18" i="46"/>
  <c r="S18" i="46" s="1"/>
  <c r="L4" i="46" s="1"/>
  <c r="V17" i="46"/>
  <c r="W17" i="46" s="1"/>
  <c r="R17" i="46"/>
  <c r="S17" i="46" s="1"/>
  <c r="V16" i="46"/>
  <c r="W16" i="46" s="1"/>
  <c r="L5" i="46" s="1"/>
  <c r="R16" i="46"/>
  <c r="S16" i="46" s="1"/>
  <c r="V23" i="45"/>
  <c r="W23" i="45" s="1"/>
  <c r="R23" i="45"/>
  <c r="S23" i="45" s="1"/>
  <c r="W22" i="45"/>
  <c r="V22" i="45"/>
  <c r="R22" i="45"/>
  <c r="S22" i="45" s="1"/>
  <c r="V21" i="45"/>
  <c r="W21" i="45" s="1"/>
  <c r="R21" i="45"/>
  <c r="S21" i="45" s="1"/>
  <c r="W20" i="45"/>
  <c r="V20" i="45"/>
  <c r="R20" i="45"/>
  <c r="S20" i="45" s="1"/>
  <c r="V19" i="45"/>
  <c r="W19" i="45" s="1"/>
  <c r="R19" i="45"/>
  <c r="S19" i="45" s="1"/>
  <c r="W18" i="45"/>
  <c r="V18" i="45"/>
  <c r="R18" i="45"/>
  <c r="S18" i="45" s="1"/>
  <c r="V17" i="45"/>
  <c r="W17" i="45" s="1"/>
  <c r="R17" i="45"/>
  <c r="S17" i="45" s="1"/>
  <c r="W16" i="45"/>
  <c r="V16" i="45"/>
  <c r="R16" i="45"/>
  <c r="S16" i="45" s="1"/>
  <c r="V23" i="44"/>
  <c r="W23" i="44" s="1"/>
  <c r="R23" i="44"/>
  <c r="S23" i="44" s="1"/>
  <c r="W22" i="44"/>
  <c r="V22" i="44"/>
  <c r="R22" i="44"/>
  <c r="S22" i="44" s="1"/>
  <c r="V21" i="44"/>
  <c r="W21" i="44" s="1"/>
  <c r="R21" i="44"/>
  <c r="S21" i="44" s="1"/>
  <c r="W20" i="44"/>
  <c r="V20" i="44"/>
  <c r="R20" i="44"/>
  <c r="S20" i="44" s="1"/>
  <c r="V19" i="44"/>
  <c r="W19" i="44" s="1"/>
  <c r="R19" i="44"/>
  <c r="S19" i="44" s="1"/>
  <c r="W18" i="44"/>
  <c r="V18" i="44"/>
  <c r="R18" i="44"/>
  <c r="S18" i="44" s="1"/>
  <c r="V17" i="44"/>
  <c r="W17" i="44" s="1"/>
  <c r="R17" i="44"/>
  <c r="S17" i="44" s="1"/>
  <c r="W16" i="44"/>
  <c r="V16" i="44"/>
  <c r="R16" i="44"/>
  <c r="S16" i="44" s="1"/>
  <c r="W16" i="43"/>
  <c r="V16" i="43"/>
  <c r="R16" i="43"/>
  <c r="S16" i="43" s="1"/>
  <c r="W18" i="42"/>
  <c r="V18" i="42"/>
  <c r="R18" i="42"/>
  <c r="S18" i="42" s="1"/>
  <c r="V17" i="42"/>
  <c r="W17" i="42" s="1"/>
  <c r="R17" i="42"/>
  <c r="S17" i="42" s="1"/>
  <c r="W16" i="42"/>
  <c r="L5" i="42" s="1"/>
  <c r="V16" i="42"/>
  <c r="R16" i="42"/>
  <c r="S16" i="42" s="1"/>
  <c r="V22" i="41"/>
  <c r="W22" i="41" s="1"/>
  <c r="R22" i="41"/>
  <c r="S22" i="41" s="1"/>
  <c r="V21" i="41"/>
  <c r="W21" i="41" s="1"/>
  <c r="R21" i="41"/>
  <c r="S21" i="41" s="1"/>
  <c r="V20" i="41"/>
  <c r="W20" i="41" s="1"/>
  <c r="R20" i="41"/>
  <c r="S20" i="41" s="1"/>
  <c r="L4" i="41" s="1"/>
  <c r="V19" i="41"/>
  <c r="W19" i="41" s="1"/>
  <c r="R19" i="41"/>
  <c r="S19" i="41" s="1"/>
  <c r="W18" i="41"/>
  <c r="V18" i="41"/>
  <c r="R18" i="41"/>
  <c r="S18" i="41" s="1"/>
  <c r="V17" i="41"/>
  <c r="W17" i="41" s="1"/>
  <c r="R17" i="41"/>
  <c r="S17" i="41" s="1"/>
  <c r="W16" i="41"/>
  <c r="L5" i="41" s="1"/>
  <c r="V16" i="41"/>
  <c r="R16" i="41"/>
  <c r="S16" i="41" s="1"/>
  <c r="V19" i="40"/>
  <c r="W19" i="40" s="1"/>
  <c r="R19" i="40"/>
  <c r="S19" i="40" s="1"/>
  <c r="W18" i="40"/>
  <c r="V18" i="40"/>
  <c r="R18" i="40"/>
  <c r="S18" i="40" s="1"/>
  <c r="V17" i="40"/>
  <c r="W17" i="40" s="1"/>
  <c r="R17" i="40"/>
  <c r="S17" i="40" s="1"/>
  <c r="L4" i="40" s="1"/>
  <c r="V16" i="40"/>
  <c r="K5" i="40" s="1"/>
  <c r="H5" i="40" s="1"/>
  <c r="R16" i="40"/>
  <c r="S16" i="40" s="1"/>
  <c r="V16" i="39"/>
  <c r="W16" i="39" s="1"/>
  <c r="L5" i="39" s="1"/>
  <c r="R16" i="39"/>
  <c r="S16" i="39" s="1"/>
  <c r="V20" i="38"/>
  <c r="W20" i="38" s="1"/>
  <c r="R20" i="38"/>
  <c r="S20" i="38" s="1"/>
  <c r="V19" i="38"/>
  <c r="W19" i="38" s="1"/>
  <c r="R19" i="38"/>
  <c r="S19" i="38" s="1"/>
  <c r="W18" i="38"/>
  <c r="V18" i="38"/>
  <c r="R18" i="38"/>
  <c r="S18" i="38" s="1"/>
  <c r="V17" i="38"/>
  <c r="W17" i="38" s="1"/>
  <c r="R17" i="38"/>
  <c r="S17" i="38" s="1"/>
  <c r="V16" i="38"/>
  <c r="W16" i="38" s="1"/>
  <c r="L5" i="38" s="1"/>
  <c r="R16" i="38"/>
  <c r="S16" i="38" s="1"/>
  <c r="V23" i="37"/>
  <c r="W23" i="37" s="1"/>
  <c r="R23" i="37"/>
  <c r="S23" i="37" s="1"/>
  <c r="W22" i="37"/>
  <c r="V22" i="37"/>
  <c r="R22" i="37"/>
  <c r="S22" i="37" s="1"/>
  <c r="V21" i="37"/>
  <c r="W21" i="37" s="1"/>
  <c r="R21" i="37"/>
  <c r="S21" i="37" s="1"/>
  <c r="W20" i="37"/>
  <c r="V20" i="37"/>
  <c r="R20" i="37"/>
  <c r="S20" i="37" s="1"/>
  <c r="V19" i="37"/>
  <c r="W19" i="37" s="1"/>
  <c r="R19" i="37"/>
  <c r="S19" i="37" s="1"/>
  <c r="W18" i="37"/>
  <c r="V18" i="37"/>
  <c r="R18" i="37"/>
  <c r="S18" i="37" s="1"/>
  <c r="V17" i="37"/>
  <c r="W17" i="37" s="1"/>
  <c r="R17" i="37"/>
  <c r="S17" i="37" s="1"/>
  <c r="W16" i="37"/>
  <c r="V16" i="37"/>
  <c r="R16" i="37"/>
  <c r="S16" i="37" s="1"/>
  <c r="V23" i="36"/>
  <c r="W23" i="36" s="1"/>
  <c r="R23" i="36"/>
  <c r="S23" i="36" s="1"/>
  <c r="W22" i="36"/>
  <c r="V22" i="36"/>
  <c r="R22" i="36"/>
  <c r="S22" i="36" s="1"/>
  <c r="V21" i="36"/>
  <c r="W21" i="36" s="1"/>
  <c r="R21" i="36"/>
  <c r="S21" i="36" s="1"/>
  <c r="W20" i="36"/>
  <c r="V20" i="36"/>
  <c r="R20" i="36"/>
  <c r="S20" i="36" s="1"/>
  <c r="V19" i="36"/>
  <c r="W19" i="36" s="1"/>
  <c r="R19" i="36"/>
  <c r="S19" i="36" s="1"/>
  <c r="W18" i="36"/>
  <c r="V18" i="36"/>
  <c r="R18" i="36"/>
  <c r="S18" i="36" s="1"/>
  <c r="V17" i="36"/>
  <c r="W17" i="36" s="1"/>
  <c r="R17" i="36"/>
  <c r="S17" i="36" s="1"/>
  <c r="W16" i="36"/>
  <c r="V16" i="36"/>
  <c r="R16" i="36"/>
  <c r="S16" i="36" s="1"/>
  <c r="V18" i="35"/>
  <c r="W18" i="35" s="1"/>
  <c r="R18" i="35"/>
  <c r="S18" i="35" s="1"/>
  <c r="V17" i="35"/>
  <c r="W17" i="35" s="1"/>
  <c r="R17" i="35"/>
  <c r="S17" i="35" s="1"/>
  <c r="V16" i="35"/>
  <c r="W16" i="35" s="1"/>
  <c r="L5" i="35" s="1"/>
  <c r="R16" i="35"/>
  <c r="S16" i="35" s="1"/>
  <c r="V17" i="34"/>
  <c r="W17" i="34" s="1"/>
  <c r="R17" i="34"/>
  <c r="S17" i="34" s="1"/>
  <c r="V16" i="34"/>
  <c r="W16" i="34" s="1"/>
  <c r="L5" i="34" s="1"/>
  <c r="R16" i="34"/>
  <c r="S16" i="34" s="1"/>
  <c r="V16" i="33"/>
  <c r="W16" i="33" s="1"/>
  <c r="L5" i="33" s="1"/>
  <c r="R16" i="33"/>
  <c r="S16" i="33" s="1"/>
  <c r="L4" i="33" s="1"/>
  <c r="V17" i="32"/>
  <c r="W17" i="32" s="1"/>
  <c r="R17" i="32"/>
  <c r="S17" i="32" s="1"/>
  <c r="L4" i="32" s="1"/>
  <c r="V16" i="32"/>
  <c r="W16" i="32" s="1"/>
  <c r="R16" i="32"/>
  <c r="S16" i="32" s="1"/>
  <c r="V16" i="31"/>
  <c r="W16" i="31" s="1"/>
  <c r="L5" i="31" s="1"/>
  <c r="R16" i="31"/>
  <c r="S16" i="31" s="1"/>
  <c r="L4" i="31" s="1"/>
  <c r="V23" i="30"/>
  <c r="W23" i="30" s="1"/>
  <c r="R23" i="30"/>
  <c r="S23" i="30" s="1"/>
  <c r="V22" i="30"/>
  <c r="W22" i="30" s="1"/>
  <c r="R22" i="30"/>
  <c r="S22" i="30" s="1"/>
  <c r="V21" i="30"/>
  <c r="W21" i="30" s="1"/>
  <c r="R21" i="30"/>
  <c r="S21" i="30" s="1"/>
  <c r="V20" i="30"/>
  <c r="W20" i="30" s="1"/>
  <c r="R20" i="30"/>
  <c r="S20" i="30" s="1"/>
  <c r="V19" i="30"/>
  <c r="W19" i="30" s="1"/>
  <c r="R19" i="30"/>
  <c r="S19" i="30" s="1"/>
  <c r="V18" i="30"/>
  <c r="W18" i="30" s="1"/>
  <c r="R18" i="30"/>
  <c r="S18" i="30" s="1"/>
  <c r="V17" i="30"/>
  <c r="W17" i="30" s="1"/>
  <c r="R17" i="30"/>
  <c r="S17" i="30" s="1"/>
  <c r="L4" i="30" s="1"/>
  <c r="V16" i="30"/>
  <c r="W16" i="30" s="1"/>
  <c r="R16" i="30"/>
  <c r="S16" i="30" s="1"/>
  <c r="V23" i="29"/>
  <c r="W23" i="29" s="1"/>
  <c r="R23" i="29"/>
  <c r="S23" i="29" s="1"/>
  <c r="V22" i="29"/>
  <c r="W22" i="29" s="1"/>
  <c r="R22" i="29"/>
  <c r="S22" i="29" s="1"/>
  <c r="V21" i="29"/>
  <c r="W21" i="29" s="1"/>
  <c r="R21" i="29"/>
  <c r="S21" i="29" s="1"/>
  <c r="V20" i="29"/>
  <c r="W20" i="29" s="1"/>
  <c r="R20" i="29"/>
  <c r="S20" i="29" s="1"/>
  <c r="V19" i="29"/>
  <c r="W19" i="29" s="1"/>
  <c r="R19" i="29"/>
  <c r="S19" i="29" s="1"/>
  <c r="V18" i="29"/>
  <c r="W18" i="29" s="1"/>
  <c r="R18" i="29"/>
  <c r="S18" i="29" s="1"/>
  <c r="V17" i="29"/>
  <c r="W17" i="29" s="1"/>
  <c r="R17" i="29"/>
  <c r="S17" i="29" s="1"/>
  <c r="V16" i="29"/>
  <c r="W16" i="29" s="1"/>
  <c r="R16" i="29"/>
  <c r="S16" i="29" s="1"/>
  <c r="V23" i="28"/>
  <c r="W23" i="28" s="1"/>
  <c r="R23" i="28"/>
  <c r="S23" i="28" s="1"/>
  <c r="V22" i="28"/>
  <c r="W22" i="28" s="1"/>
  <c r="R22" i="28"/>
  <c r="S22" i="28" s="1"/>
  <c r="V21" i="28"/>
  <c r="W21" i="28" s="1"/>
  <c r="R21" i="28"/>
  <c r="S21" i="28" s="1"/>
  <c r="V20" i="28"/>
  <c r="W20" i="28" s="1"/>
  <c r="R20" i="28"/>
  <c r="S20" i="28" s="1"/>
  <c r="V19" i="28"/>
  <c r="W19" i="28" s="1"/>
  <c r="R19" i="28"/>
  <c r="S19" i="28" s="1"/>
  <c r="V18" i="28"/>
  <c r="W18" i="28" s="1"/>
  <c r="R18" i="28"/>
  <c r="S18" i="28" s="1"/>
  <c r="V17" i="28"/>
  <c r="W17" i="28" s="1"/>
  <c r="R17" i="28"/>
  <c r="S17" i="28" s="1"/>
  <c r="V16" i="28"/>
  <c r="W16" i="28" s="1"/>
  <c r="R16" i="28"/>
  <c r="S16" i="28" s="1"/>
  <c r="V17" i="27"/>
  <c r="W17" i="27" s="1"/>
  <c r="R17" i="27"/>
  <c r="S17" i="27" s="1"/>
  <c r="L4" i="27" s="1"/>
  <c r="V16" i="27"/>
  <c r="W16" i="27" s="1"/>
  <c r="R16" i="27"/>
  <c r="S16" i="27" s="1"/>
  <c r="V16" i="26"/>
  <c r="W16" i="26" s="1"/>
  <c r="L5" i="26" s="1"/>
  <c r="R16" i="26"/>
  <c r="S16" i="26" s="1"/>
  <c r="L4" i="26" s="1"/>
  <c r="V17" i="25"/>
  <c r="W17" i="25" s="1"/>
  <c r="R17" i="25"/>
  <c r="S17" i="25" s="1"/>
  <c r="L4" i="25" s="1"/>
  <c r="V16" i="25"/>
  <c r="W16" i="25" s="1"/>
  <c r="R16" i="25"/>
  <c r="S16" i="25" s="1"/>
  <c r="V17" i="24"/>
  <c r="W17" i="24" s="1"/>
  <c r="R17" i="24"/>
  <c r="S17" i="24" s="1"/>
  <c r="L4" i="24" s="1"/>
  <c r="V16" i="24"/>
  <c r="W16" i="24" s="1"/>
  <c r="L5" i="24" s="1"/>
  <c r="R16" i="24"/>
  <c r="S16" i="24" s="1"/>
  <c r="V17" i="23"/>
  <c r="W17" i="23" s="1"/>
  <c r="R17" i="23"/>
  <c r="S17" i="23" s="1"/>
  <c r="L4" i="23" s="1"/>
  <c r="V16" i="23"/>
  <c r="W16" i="23" s="1"/>
  <c r="R16" i="23"/>
  <c r="S16" i="23" s="1"/>
  <c r="V17" i="22"/>
  <c r="W17" i="22" s="1"/>
  <c r="R17" i="22"/>
  <c r="K4" i="22" s="1"/>
  <c r="H4" i="22" s="1"/>
  <c r="V16" i="22"/>
  <c r="K5" i="22" s="1"/>
  <c r="S16" i="22"/>
  <c r="R16" i="22"/>
  <c r="V18" i="21"/>
  <c r="W18" i="21" s="1"/>
  <c r="R18" i="21"/>
  <c r="S18" i="21" s="1"/>
  <c r="V17" i="21"/>
  <c r="W17" i="21" s="1"/>
  <c r="R17" i="21"/>
  <c r="S17" i="21" s="1"/>
  <c r="V16" i="21"/>
  <c r="W16" i="21" s="1"/>
  <c r="R16" i="21"/>
  <c r="S16" i="21" s="1"/>
  <c r="V18" i="155"/>
  <c r="W18" i="155" s="1"/>
  <c r="R18" i="155"/>
  <c r="S18" i="155" s="1"/>
  <c r="V17" i="155"/>
  <c r="K5" i="155" s="1"/>
  <c r="H5" i="155" s="1"/>
  <c r="S17" i="155"/>
  <c r="R17" i="155"/>
  <c r="W16" i="155"/>
  <c r="V16" i="155"/>
  <c r="R16" i="155"/>
  <c r="S16" i="155" s="1"/>
  <c r="L4" i="155" s="1"/>
  <c r="M14" i="154"/>
  <c r="J8" i="154" s="1"/>
  <c r="H10" i="154"/>
  <c r="I10" i="154" s="1"/>
  <c r="H9" i="154"/>
  <c r="I9" i="154" s="1"/>
  <c r="H8" i="154"/>
  <c r="I8" i="154" s="1"/>
  <c r="H7" i="154"/>
  <c r="I7" i="154" s="1"/>
  <c r="I6" i="154"/>
  <c r="H6" i="154"/>
  <c r="J5" i="154"/>
  <c r="G5" i="154" s="1"/>
  <c r="J4" i="154"/>
  <c r="G4" i="154" s="1"/>
  <c r="L3" i="154"/>
  <c r="K3" i="154"/>
  <c r="J3" i="154"/>
  <c r="B2" i="154"/>
  <c r="M14" i="153"/>
  <c r="H10" i="153"/>
  <c r="I10" i="153" s="1"/>
  <c r="I9" i="153"/>
  <c r="H9" i="153"/>
  <c r="J8" i="153"/>
  <c r="I8" i="153"/>
  <c r="H8" i="153"/>
  <c r="H7" i="153"/>
  <c r="I7" i="153" s="1"/>
  <c r="H6" i="153"/>
  <c r="I6" i="153" s="1"/>
  <c r="K5" i="153"/>
  <c r="H5" i="153" s="1"/>
  <c r="J5" i="153"/>
  <c r="G5" i="153" s="1"/>
  <c r="K4" i="153"/>
  <c r="H4" i="153" s="1"/>
  <c r="J4" i="153"/>
  <c r="L3" i="153"/>
  <c r="K3" i="153"/>
  <c r="J3" i="153"/>
  <c r="M14" i="152"/>
  <c r="H10" i="152"/>
  <c r="I10" i="152" s="1"/>
  <c r="H9" i="152"/>
  <c r="I9" i="152" s="1"/>
  <c r="H8" i="152"/>
  <c r="I8" i="152" s="1"/>
  <c r="H7" i="152"/>
  <c r="I7" i="152" s="1"/>
  <c r="I6" i="152"/>
  <c r="H6" i="152"/>
  <c r="J5" i="152"/>
  <c r="J4" i="152"/>
  <c r="L3" i="152"/>
  <c r="K3" i="152"/>
  <c r="J3" i="152"/>
  <c r="M14" i="151"/>
  <c r="B2" i="151" s="1"/>
  <c r="H10" i="151"/>
  <c r="I10" i="151" s="1"/>
  <c r="H9" i="151"/>
  <c r="I9" i="151" s="1"/>
  <c r="H8" i="151"/>
  <c r="I8" i="151" s="1"/>
  <c r="H7" i="151"/>
  <c r="I7" i="151" s="1"/>
  <c r="H6" i="151"/>
  <c r="I6" i="151" s="1"/>
  <c r="J5" i="151"/>
  <c r="G5" i="151" s="1"/>
  <c r="J4" i="151"/>
  <c r="G4" i="151" s="1"/>
  <c r="L3" i="151"/>
  <c r="K3" i="151"/>
  <c r="J3" i="151"/>
  <c r="M14" i="150"/>
  <c r="J8" i="150" s="1"/>
  <c r="H10" i="150"/>
  <c r="I10" i="150" s="1"/>
  <c r="H9" i="150"/>
  <c r="I9" i="150" s="1"/>
  <c r="H8" i="150"/>
  <c r="I8" i="150" s="1"/>
  <c r="I7" i="150"/>
  <c r="H7" i="150"/>
  <c r="H6" i="150"/>
  <c r="I6" i="150" s="1"/>
  <c r="J5" i="150"/>
  <c r="J4" i="150"/>
  <c r="L3" i="150"/>
  <c r="K3" i="150"/>
  <c r="J3" i="150"/>
  <c r="M14" i="149"/>
  <c r="B2" i="149" s="1"/>
  <c r="I10" i="149"/>
  <c r="H10" i="149"/>
  <c r="I9" i="149"/>
  <c r="H9" i="149"/>
  <c r="J8" i="149"/>
  <c r="H8" i="149"/>
  <c r="I8" i="149" s="1"/>
  <c r="H7" i="149"/>
  <c r="I7" i="149" s="1"/>
  <c r="I6" i="149"/>
  <c r="H6" i="149"/>
  <c r="K5" i="149"/>
  <c r="H5" i="149" s="1"/>
  <c r="J5" i="149"/>
  <c r="G5" i="149" s="1"/>
  <c r="K4" i="149"/>
  <c r="H4" i="149" s="1"/>
  <c r="J4" i="149"/>
  <c r="G4" i="149" s="1"/>
  <c r="L3" i="149"/>
  <c r="K3" i="149"/>
  <c r="J3" i="149"/>
  <c r="M14" i="148"/>
  <c r="B2" i="148" s="1"/>
  <c r="H10" i="148"/>
  <c r="I10" i="148" s="1"/>
  <c r="H9" i="148"/>
  <c r="I9" i="148" s="1"/>
  <c r="H8" i="148"/>
  <c r="I8" i="148" s="1"/>
  <c r="I7" i="148"/>
  <c r="H7" i="148"/>
  <c r="H6" i="148"/>
  <c r="I6" i="148" s="1"/>
  <c r="J5" i="148"/>
  <c r="K4" i="148"/>
  <c r="H4" i="148" s="1"/>
  <c r="J4" i="148"/>
  <c r="L3" i="148"/>
  <c r="K3" i="148"/>
  <c r="J3" i="148"/>
  <c r="M14" i="147"/>
  <c r="B2" i="147" s="1"/>
  <c r="H10" i="147"/>
  <c r="I10" i="147" s="1"/>
  <c r="I9" i="147"/>
  <c r="H9" i="147"/>
  <c r="H8" i="147"/>
  <c r="I8" i="147" s="1"/>
  <c r="H7" i="147"/>
  <c r="I7" i="147" s="1"/>
  <c r="H6" i="147"/>
  <c r="I6" i="147" s="1"/>
  <c r="J5" i="147"/>
  <c r="G5" i="147" s="1"/>
  <c r="K4" i="147"/>
  <c r="H4" i="147" s="1"/>
  <c r="J4" i="147"/>
  <c r="G4" i="147"/>
  <c r="I4" i="147" s="1"/>
  <c r="L3" i="147"/>
  <c r="K3" i="147"/>
  <c r="J3" i="147"/>
  <c r="M14" i="146"/>
  <c r="H10" i="146"/>
  <c r="I10" i="146" s="1"/>
  <c r="H9" i="146"/>
  <c r="I9" i="146" s="1"/>
  <c r="J8" i="146"/>
  <c r="K8" i="146" s="1"/>
  <c r="I8" i="146"/>
  <c r="H8" i="146"/>
  <c r="I7" i="146"/>
  <c r="H7" i="146"/>
  <c r="H6" i="146"/>
  <c r="I6" i="146" s="1"/>
  <c r="K5" i="146"/>
  <c r="H5" i="146" s="1"/>
  <c r="J5" i="146"/>
  <c r="G5" i="146" s="1"/>
  <c r="J4" i="146"/>
  <c r="G4" i="146" s="1"/>
  <c r="L3" i="146"/>
  <c r="K3" i="146"/>
  <c r="J3" i="146"/>
  <c r="B2" i="146"/>
  <c r="M14" i="145"/>
  <c r="I10" i="145"/>
  <c r="H10" i="145"/>
  <c r="I9" i="145"/>
  <c r="H9" i="145"/>
  <c r="J8" i="145"/>
  <c r="I8" i="145"/>
  <c r="H8" i="145"/>
  <c r="H7" i="145"/>
  <c r="I7" i="145" s="1"/>
  <c r="H6" i="145"/>
  <c r="I6" i="145" s="1"/>
  <c r="J5" i="145"/>
  <c r="G5" i="145" s="1"/>
  <c r="L4" i="145"/>
  <c r="K4" i="145"/>
  <c r="H4" i="145" s="1"/>
  <c r="J4" i="145"/>
  <c r="L3" i="145"/>
  <c r="K3" i="145"/>
  <c r="J3" i="145"/>
  <c r="M14" i="144"/>
  <c r="H10" i="144"/>
  <c r="I10" i="144" s="1"/>
  <c r="H9" i="144"/>
  <c r="I9" i="144" s="1"/>
  <c r="H8" i="144"/>
  <c r="I8" i="144" s="1"/>
  <c r="H7" i="144"/>
  <c r="I7" i="144" s="1"/>
  <c r="I6" i="144"/>
  <c r="H6" i="144"/>
  <c r="J5" i="144"/>
  <c r="J4" i="144"/>
  <c r="L3" i="144"/>
  <c r="K3" i="144"/>
  <c r="J3" i="144"/>
  <c r="M14" i="143"/>
  <c r="B2" i="143" s="1"/>
  <c r="H10" i="143"/>
  <c r="I10" i="143" s="1"/>
  <c r="H9" i="143"/>
  <c r="I9" i="143" s="1"/>
  <c r="J8" i="143"/>
  <c r="K8" i="143" s="1"/>
  <c r="L8" i="143" s="1"/>
  <c r="H8" i="143"/>
  <c r="I8" i="143" s="1"/>
  <c r="H7" i="143"/>
  <c r="I7" i="143" s="1"/>
  <c r="H6" i="143"/>
  <c r="I6" i="143" s="1"/>
  <c r="L5" i="143"/>
  <c r="K5" i="143"/>
  <c r="J5" i="143"/>
  <c r="G5" i="143" s="1"/>
  <c r="H5" i="143"/>
  <c r="J4" i="143"/>
  <c r="G4" i="143" s="1"/>
  <c r="L3" i="143"/>
  <c r="K3" i="143"/>
  <c r="J3" i="143"/>
  <c r="M14" i="142"/>
  <c r="J8" i="142" s="1"/>
  <c r="H10" i="142"/>
  <c r="I10" i="142" s="1"/>
  <c r="I9" i="142"/>
  <c r="H9" i="142"/>
  <c r="H8" i="142"/>
  <c r="I8" i="142" s="1"/>
  <c r="H7" i="142"/>
  <c r="I7" i="142" s="1"/>
  <c r="H6" i="142"/>
  <c r="I6" i="142" s="1"/>
  <c r="L5" i="142"/>
  <c r="K5" i="142"/>
  <c r="H5" i="142" s="1"/>
  <c r="J5" i="142"/>
  <c r="G5" i="142" s="1"/>
  <c r="I5" i="142" s="1"/>
  <c r="J4" i="142"/>
  <c r="G4" i="142" s="1"/>
  <c r="L3" i="142"/>
  <c r="K3" i="142"/>
  <c r="J3" i="142"/>
  <c r="B2" i="142"/>
  <c r="M14" i="141"/>
  <c r="H10" i="141"/>
  <c r="I10" i="141" s="1"/>
  <c r="H9" i="141"/>
  <c r="I9" i="141" s="1"/>
  <c r="J8" i="141"/>
  <c r="H8" i="141"/>
  <c r="I8" i="141" s="1"/>
  <c r="H7" i="141"/>
  <c r="I7" i="141" s="1"/>
  <c r="I6" i="141"/>
  <c r="H6" i="141"/>
  <c r="J5" i="141"/>
  <c r="G5" i="141" s="1"/>
  <c r="K4" i="141"/>
  <c r="H4" i="141" s="1"/>
  <c r="J4" i="141"/>
  <c r="G4" i="141" s="1"/>
  <c r="L3" i="141"/>
  <c r="K3" i="141"/>
  <c r="J3" i="141"/>
  <c r="B2" i="141"/>
  <c r="M14" i="140"/>
  <c r="H10" i="140"/>
  <c r="I10" i="140" s="1"/>
  <c r="H9" i="140"/>
  <c r="I9" i="140" s="1"/>
  <c r="I8" i="140"/>
  <c r="H8" i="140"/>
  <c r="H7" i="140"/>
  <c r="I7" i="140" s="1"/>
  <c r="H6" i="140"/>
  <c r="I6" i="140" s="1"/>
  <c r="J5" i="140"/>
  <c r="G5" i="140" s="1"/>
  <c r="J4" i="140"/>
  <c r="G4" i="140" s="1"/>
  <c r="L3" i="140"/>
  <c r="K3" i="140"/>
  <c r="J3" i="140"/>
  <c r="M14" i="139"/>
  <c r="J8" i="139" s="1"/>
  <c r="H10" i="139"/>
  <c r="I10" i="139" s="1"/>
  <c r="H9" i="139"/>
  <c r="I9" i="139" s="1"/>
  <c r="H8" i="139"/>
  <c r="I8" i="139" s="1"/>
  <c r="H7" i="139"/>
  <c r="I7" i="139" s="1"/>
  <c r="H6" i="139"/>
  <c r="I6" i="139" s="1"/>
  <c r="K5" i="139"/>
  <c r="H5" i="139" s="1"/>
  <c r="J5" i="139"/>
  <c r="G5" i="139" s="1"/>
  <c r="J4" i="139"/>
  <c r="G4" i="139" s="1"/>
  <c r="L3" i="139"/>
  <c r="K3" i="139"/>
  <c r="J3" i="139"/>
  <c r="B2" i="139"/>
  <c r="M14" i="138"/>
  <c r="J8" i="138" s="1"/>
  <c r="H10" i="138"/>
  <c r="I10" i="138" s="1"/>
  <c r="H9" i="138"/>
  <c r="I9" i="138" s="1"/>
  <c r="H8" i="138"/>
  <c r="I8" i="138" s="1"/>
  <c r="H7" i="138"/>
  <c r="I7" i="138" s="1"/>
  <c r="I6" i="138"/>
  <c r="H6" i="138"/>
  <c r="J5" i="138"/>
  <c r="J4" i="138"/>
  <c r="L3" i="138"/>
  <c r="K3" i="138"/>
  <c r="J3" i="138"/>
  <c r="M14" i="137"/>
  <c r="H10" i="137"/>
  <c r="I10" i="137" s="1"/>
  <c r="H9" i="137"/>
  <c r="I9" i="137" s="1"/>
  <c r="H8" i="137"/>
  <c r="I8" i="137" s="1"/>
  <c r="H7" i="137"/>
  <c r="I7" i="137" s="1"/>
  <c r="H6" i="137"/>
  <c r="I6" i="137" s="1"/>
  <c r="L5" i="137"/>
  <c r="K5" i="137"/>
  <c r="J5" i="137"/>
  <c r="J4" i="137"/>
  <c r="L3" i="137"/>
  <c r="K3" i="137"/>
  <c r="J3" i="137"/>
  <c r="M14" i="136"/>
  <c r="H10" i="136"/>
  <c r="I10" i="136" s="1"/>
  <c r="H9" i="136"/>
  <c r="I9" i="136" s="1"/>
  <c r="H8" i="136"/>
  <c r="I8" i="136" s="1"/>
  <c r="H7" i="136"/>
  <c r="I7" i="136" s="1"/>
  <c r="H6" i="136"/>
  <c r="I6" i="136" s="1"/>
  <c r="L5" i="136"/>
  <c r="J5" i="136"/>
  <c r="G5" i="136" s="1"/>
  <c r="J4" i="136"/>
  <c r="L3" i="136"/>
  <c r="K3" i="136"/>
  <c r="J3" i="136"/>
  <c r="M14" i="135"/>
  <c r="H10" i="135"/>
  <c r="I10" i="135" s="1"/>
  <c r="I9" i="135"/>
  <c r="H9" i="135"/>
  <c r="L8" i="135"/>
  <c r="J8" i="135"/>
  <c r="K8" i="135" s="1"/>
  <c r="H8" i="135"/>
  <c r="I8" i="135" s="1"/>
  <c r="I7" i="135"/>
  <c r="H7" i="135"/>
  <c r="H6" i="135"/>
  <c r="I6" i="135" s="1"/>
  <c r="L5" i="135"/>
  <c r="K5" i="135"/>
  <c r="H5" i="135" s="1"/>
  <c r="J5" i="135"/>
  <c r="G5" i="135" s="1"/>
  <c r="K4" i="135"/>
  <c r="H4" i="135" s="1"/>
  <c r="J4" i="135"/>
  <c r="G4" i="135" s="1"/>
  <c r="L3" i="135"/>
  <c r="K3" i="135"/>
  <c r="J3" i="135"/>
  <c r="B2" i="135"/>
  <c r="M14" i="134"/>
  <c r="J8" i="134" s="1"/>
  <c r="H10" i="134"/>
  <c r="I10" i="134" s="1"/>
  <c r="I9" i="134"/>
  <c r="H9" i="134"/>
  <c r="I8" i="134"/>
  <c r="H8" i="134"/>
  <c r="H7" i="134"/>
  <c r="I7" i="134" s="1"/>
  <c r="I6" i="134"/>
  <c r="H6" i="134"/>
  <c r="K5" i="134"/>
  <c r="J5" i="134"/>
  <c r="G5" i="134" s="1"/>
  <c r="I5" i="134" s="1"/>
  <c r="H5" i="134"/>
  <c r="L4" i="134"/>
  <c r="K4" i="134"/>
  <c r="H4" i="134" s="1"/>
  <c r="J4" i="134"/>
  <c r="G4" i="134" s="1"/>
  <c r="L3" i="134"/>
  <c r="K3" i="134"/>
  <c r="J3" i="134"/>
  <c r="B2" i="134"/>
  <c r="M14" i="133"/>
  <c r="J8" i="133" s="1"/>
  <c r="I10" i="133"/>
  <c r="H10" i="133"/>
  <c r="H9" i="133"/>
  <c r="I9" i="133" s="1"/>
  <c r="H8" i="133"/>
  <c r="I8" i="133" s="1"/>
  <c r="H7" i="133"/>
  <c r="I7" i="133" s="1"/>
  <c r="H6" i="133"/>
  <c r="I6" i="133" s="1"/>
  <c r="L5" i="133"/>
  <c r="K5" i="133"/>
  <c r="J5" i="133"/>
  <c r="G5" i="133" s="1"/>
  <c r="J4" i="133"/>
  <c r="G4" i="133"/>
  <c r="L3" i="133"/>
  <c r="K3" i="133"/>
  <c r="J3" i="133"/>
  <c r="M14" i="132"/>
  <c r="H10" i="132"/>
  <c r="I10" i="132" s="1"/>
  <c r="H9" i="132"/>
  <c r="I9" i="132" s="1"/>
  <c r="H8" i="132"/>
  <c r="I8" i="132" s="1"/>
  <c r="H7" i="132"/>
  <c r="I7" i="132" s="1"/>
  <c r="H6" i="132"/>
  <c r="I6" i="132" s="1"/>
  <c r="J5" i="132"/>
  <c r="G5" i="132" s="1"/>
  <c r="J4" i="132"/>
  <c r="G4" i="132" s="1"/>
  <c r="L3" i="132"/>
  <c r="K3" i="132"/>
  <c r="J3" i="132"/>
  <c r="M14" i="131"/>
  <c r="J8" i="131" s="1"/>
  <c r="H10" i="131"/>
  <c r="I10" i="131" s="1"/>
  <c r="H9" i="131"/>
  <c r="I9" i="131" s="1"/>
  <c r="H8" i="131"/>
  <c r="I8" i="131" s="1"/>
  <c r="H7" i="131"/>
  <c r="I7" i="131" s="1"/>
  <c r="H6" i="131"/>
  <c r="I6" i="131" s="1"/>
  <c r="L5" i="131"/>
  <c r="K5" i="131"/>
  <c r="J5" i="131"/>
  <c r="G5" i="131" s="1"/>
  <c r="L4" i="131"/>
  <c r="K4" i="131"/>
  <c r="H4" i="131" s="1"/>
  <c r="J4" i="131"/>
  <c r="L3" i="131"/>
  <c r="K3" i="131"/>
  <c r="J3" i="131"/>
  <c r="M14" i="130"/>
  <c r="J8" i="130" s="1"/>
  <c r="H10" i="130"/>
  <c r="I10" i="130" s="1"/>
  <c r="H9" i="130"/>
  <c r="I9" i="130" s="1"/>
  <c r="H8" i="130"/>
  <c r="I8" i="130" s="1"/>
  <c r="H7" i="130"/>
  <c r="I7" i="130" s="1"/>
  <c r="H6" i="130"/>
  <c r="I6" i="130" s="1"/>
  <c r="L5" i="130"/>
  <c r="J5" i="130"/>
  <c r="G5" i="130" s="1"/>
  <c r="J4" i="130"/>
  <c r="G4" i="130" s="1"/>
  <c r="L3" i="130"/>
  <c r="K3" i="130"/>
  <c r="J3" i="130"/>
  <c r="B2" i="130"/>
  <c r="M14" i="129"/>
  <c r="I10" i="129"/>
  <c r="H10" i="129"/>
  <c r="H9" i="129"/>
  <c r="I9" i="129" s="1"/>
  <c r="H8" i="129"/>
  <c r="I8" i="129" s="1"/>
  <c r="H7" i="129"/>
  <c r="I7" i="129" s="1"/>
  <c r="H6" i="129"/>
  <c r="I6" i="129" s="1"/>
  <c r="J5" i="129"/>
  <c r="K4" i="129"/>
  <c r="J4" i="129"/>
  <c r="L3" i="129"/>
  <c r="K3" i="129"/>
  <c r="J3" i="129"/>
  <c r="M14" i="128"/>
  <c r="I10" i="128"/>
  <c r="H10" i="128"/>
  <c r="H9" i="128"/>
  <c r="I9" i="128" s="1"/>
  <c r="H8" i="128"/>
  <c r="I8" i="128" s="1"/>
  <c r="H7" i="128"/>
  <c r="I7" i="128" s="1"/>
  <c r="H6" i="128"/>
  <c r="I6" i="128" s="1"/>
  <c r="L5" i="128"/>
  <c r="J5" i="128"/>
  <c r="J4" i="128"/>
  <c r="L3" i="128"/>
  <c r="K3" i="128"/>
  <c r="J3" i="128"/>
  <c r="M14" i="127"/>
  <c r="H10" i="127"/>
  <c r="I10" i="127" s="1"/>
  <c r="I9" i="127"/>
  <c r="H9" i="127"/>
  <c r="J8" i="127"/>
  <c r="K8" i="127" s="1"/>
  <c r="L8" i="127" s="1"/>
  <c r="H8" i="127"/>
  <c r="I8" i="127" s="1"/>
  <c r="I7" i="127"/>
  <c r="H7" i="127"/>
  <c r="H6" i="127"/>
  <c r="I6" i="127" s="1"/>
  <c r="K5" i="127"/>
  <c r="H5" i="127" s="1"/>
  <c r="J5" i="127"/>
  <c r="G5" i="127" s="1"/>
  <c r="K4" i="127"/>
  <c r="H4" i="127" s="1"/>
  <c r="J4" i="127"/>
  <c r="G4" i="127"/>
  <c r="L3" i="127"/>
  <c r="K3" i="127"/>
  <c r="J3" i="127"/>
  <c r="B2" i="127"/>
  <c r="M14" i="126"/>
  <c r="J8" i="126" s="1"/>
  <c r="H10" i="126"/>
  <c r="I10" i="126" s="1"/>
  <c r="H9" i="126"/>
  <c r="I9" i="126" s="1"/>
  <c r="H8" i="126"/>
  <c r="I8" i="126" s="1"/>
  <c r="H7" i="126"/>
  <c r="I7" i="126" s="1"/>
  <c r="I6" i="126"/>
  <c r="H6" i="126"/>
  <c r="J5" i="126"/>
  <c r="G5" i="126" s="1"/>
  <c r="J4" i="126"/>
  <c r="G4" i="126" s="1"/>
  <c r="L3" i="126"/>
  <c r="K3" i="126"/>
  <c r="J3" i="126"/>
  <c r="B2" i="126"/>
  <c r="M14" i="125"/>
  <c r="J8" i="125" s="1"/>
  <c r="H10" i="125"/>
  <c r="I10" i="125" s="1"/>
  <c r="H9" i="125"/>
  <c r="I9" i="125" s="1"/>
  <c r="H8" i="125"/>
  <c r="I8" i="125" s="1"/>
  <c r="H7" i="125"/>
  <c r="I7" i="125" s="1"/>
  <c r="H6" i="125"/>
  <c r="I6" i="125" s="1"/>
  <c r="L5" i="125"/>
  <c r="J5" i="125"/>
  <c r="G5" i="125" s="1"/>
  <c r="K4" i="125"/>
  <c r="H4" i="125" s="1"/>
  <c r="J4" i="125"/>
  <c r="G4" i="125"/>
  <c r="L3" i="125"/>
  <c r="K3" i="125"/>
  <c r="J3" i="125"/>
  <c r="M14" i="124"/>
  <c r="H10" i="124"/>
  <c r="I10" i="124" s="1"/>
  <c r="H9" i="124"/>
  <c r="I9" i="124" s="1"/>
  <c r="I8" i="124"/>
  <c r="H8" i="124"/>
  <c r="I7" i="124"/>
  <c r="H7" i="124"/>
  <c r="H6" i="124"/>
  <c r="I6" i="124" s="1"/>
  <c r="K5" i="124"/>
  <c r="J5" i="124"/>
  <c r="G5" i="124" s="1"/>
  <c r="K4" i="124"/>
  <c r="H4" i="124" s="1"/>
  <c r="J4" i="124"/>
  <c r="G4" i="124" s="1"/>
  <c r="L3" i="124"/>
  <c r="K3" i="124"/>
  <c r="J3" i="124"/>
  <c r="B2" i="124"/>
  <c r="M14" i="123"/>
  <c r="B2" i="123" s="1"/>
  <c r="H10" i="123"/>
  <c r="I10" i="123" s="1"/>
  <c r="I9" i="123"/>
  <c r="H9" i="123"/>
  <c r="H8" i="123"/>
  <c r="I8" i="123" s="1"/>
  <c r="H7" i="123"/>
  <c r="I7" i="123" s="1"/>
  <c r="H6" i="123"/>
  <c r="I6" i="123" s="1"/>
  <c r="J5" i="123"/>
  <c r="J4" i="123"/>
  <c r="G4" i="123" s="1"/>
  <c r="L3" i="123"/>
  <c r="K3" i="123"/>
  <c r="J3" i="123"/>
  <c r="M14" i="122"/>
  <c r="H10" i="122"/>
  <c r="I10" i="122" s="1"/>
  <c r="H9" i="122"/>
  <c r="I9" i="122" s="1"/>
  <c r="J8" i="122"/>
  <c r="K8" i="122" s="1"/>
  <c r="I8" i="122"/>
  <c r="H8" i="122"/>
  <c r="I7" i="122"/>
  <c r="H7" i="122"/>
  <c r="I6" i="122"/>
  <c r="H6" i="122"/>
  <c r="L5" i="122"/>
  <c r="K5" i="122"/>
  <c r="H5" i="122" s="1"/>
  <c r="J5" i="122"/>
  <c r="L4" i="122"/>
  <c r="K4" i="122"/>
  <c r="H4" i="122" s="1"/>
  <c r="J4" i="122"/>
  <c r="G4" i="122" s="1"/>
  <c r="L3" i="122"/>
  <c r="K3" i="122"/>
  <c r="J3" i="122"/>
  <c r="B2" i="122"/>
  <c r="M14" i="121"/>
  <c r="B2" i="121" s="1"/>
  <c r="H10" i="121"/>
  <c r="I10" i="121" s="1"/>
  <c r="H9" i="121"/>
  <c r="I9" i="121" s="1"/>
  <c r="H8" i="121"/>
  <c r="I8" i="121" s="1"/>
  <c r="H7" i="121"/>
  <c r="I7" i="121" s="1"/>
  <c r="H6" i="121"/>
  <c r="I6" i="121" s="1"/>
  <c r="J5" i="121"/>
  <c r="G5" i="121" s="1"/>
  <c r="K4" i="121"/>
  <c r="H4" i="121" s="1"/>
  <c r="J4" i="121"/>
  <c r="G4" i="121" s="1"/>
  <c r="I4" i="121" s="1"/>
  <c r="L3" i="121"/>
  <c r="K3" i="121"/>
  <c r="J3" i="121"/>
  <c r="M14" i="120"/>
  <c r="J8" i="120" s="1"/>
  <c r="K8" i="120" s="1"/>
  <c r="I10" i="120"/>
  <c r="H10" i="120"/>
  <c r="H9" i="120"/>
  <c r="I9" i="120" s="1"/>
  <c r="H8" i="120"/>
  <c r="I8" i="120" s="1"/>
  <c r="I7" i="120"/>
  <c r="H7" i="120"/>
  <c r="I6" i="120"/>
  <c r="H6" i="120"/>
  <c r="L5" i="120"/>
  <c r="K5" i="120"/>
  <c r="J5" i="120"/>
  <c r="H5" i="120"/>
  <c r="J4" i="120"/>
  <c r="G4" i="120" s="1"/>
  <c r="L3" i="120"/>
  <c r="K3" i="120"/>
  <c r="J3" i="120"/>
  <c r="M14" i="119"/>
  <c r="J8" i="119" s="1"/>
  <c r="H10" i="119"/>
  <c r="I10" i="119" s="1"/>
  <c r="H9" i="119"/>
  <c r="I9" i="119" s="1"/>
  <c r="H8" i="119"/>
  <c r="I8" i="119" s="1"/>
  <c r="H7" i="119"/>
  <c r="I7" i="119" s="1"/>
  <c r="H6" i="119"/>
  <c r="I6" i="119" s="1"/>
  <c r="K5" i="119"/>
  <c r="H5" i="119" s="1"/>
  <c r="J5" i="119"/>
  <c r="G5" i="119" s="1"/>
  <c r="J4" i="119"/>
  <c r="L3" i="119"/>
  <c r="K3" i="119"/>
  <c r="J3" i="119"/>
  <c r="B2" i="119"/>
  <c r="M14" i="118"/>
  <c r="J8" i="118" s="1"/>
  <c r="K8" i="118" s="1"/>
  <c r="H10" i="118"/>
  <c r="I10" i="118" s="1"/>
  <c r="I9" i="118"/>
  <c r="H9" i="118"/>
  <c r="H8" i="118"/>
  <c r="I8" i="118" s="1"/>
  <c r="H7" i="118"/>
  <c r="I7" i="118" s="1"/>
  <c r="H6" i="118"/>
  <c r="I6" i="118" s="1"/>
  <c r="L5" i="118"/>
  <c r="J5" i="118"/>
  <c r="J4" i="118"/>
  <c r="L3" i="118"/>
  <c r="K3" i="118"/>
  <c r="J3" i="118"/>
  <c r="M14" i="117"/>
  <c r="J8" i="117" s="1"/>
  <c r="I10" i="117"/>
  <c r="H10" i="117"/>
  <c r="H9" i="117"/>
  <c r="I9" i="117" s="1"/>
  <c r="H8" i="117"/>
  <c r="I8" i="117" s="1"/>
  <c r="H7" i="117"/>
  <c r="I7" i="117" s="1"/>
  <c r="I6" i="117"/>
  <c r="H6" i="117"/>
  <c r="J5" i="117"/>
  <c r="G5" i="117" s="1"/>
  <c r="K4" i="117"/>
  <c r="H4" i="117" s="1"/>
  <c r="J4" i="117"/>
  <c r="G4" i="117" s="1"/>
  <c r="L3" i="117"/>
  <c r="K3" i="117"/>
  <c r="J3" i="117"/>
  <c r="M14" i="116"/>
  <c r="J8" i="116" s="1"/>
  <c r="K8" i="116" s="1"/>
  <c r="L8" i="116" s="1"/>
  <c r="H10" i="116"/>
  <c r="I10" i="116" s="1"/>
  <c r="H9" i="116"/>
  <c r="I9" i="116" s="1"/>
  <c r="H8" i="116"/>
  <c r="I8" i="116" s="1"/>
  <c r="I7" i="116"/>
  <c r="H7" i="116"/>
  <c r="H6" i="116"/>
  <c r="I6" i="116" s="1"/>
  <c r="L5" i="116"/>
  <c r="K5" i="116"/>
  <c r="H5" i="116" s="1"/>
  <c r="J5" i="116"/>
  <c r="G5" i="116" s="1"/>
  <c r="K4" i="116"/>
  <c r="H4" i="116" s="1"/>
  <c r="J4" i="116"/>
  <c r="G4" i="116" s="1"/>
  <c r="L3" i="116"/>
  <c r="K3" i="116"/>
  <c r="J3" i="116"/>
  <c r="B2" i="116"/>
  <c r="M14" i="115"/>
  <c r="H10" i="115"/>
  <c r="I10" i="115" s="1"/>
  <c r="H9" i="115"/>
  <c r="I9" i="115" s="1"/>
  <c r="J8" i="115"/>
  <c r="H8" i="115"/>
  <c r="I8" i="115" s="1"/>
  <c r="H7" i="115"/>
  <c r="I7" i="115" s="1"/>
  <c r="H6" i="115"/>
  <c r="I6" i="115" s="1"/>
  <c r="J5" i="115"/>
  <c r="G5" i="115" s="1"/>
  <c r="K4" i="115"/>
  <c r="H4" i="115" s="1"/>
  <c r="J4" i="115"/>
  <c r="G4" i="115" s="1"/>
  <c r="L3" i="115"/>
  <c r="K3" i="115"/>
  <c r="J3" i="115"/>
  <c r="B2" i="115"/>
  <c r="M14" i="114"/>
  <c r="J8" i="114" s="1"/>
  <c r="H10" i="114"/>
  <c r="I10" i="114" s="1"/>
  <c r="H9" i="114"/>
  <c r="I9" i="114" s="1"/>
  <c r="H8" i="114"/>
  <c r="I8" i="114" s="1"/>
  <c r="H7" i="114"/>
  <c r="I7" i="114" s="1"/>
  <c r="H6" i="114"/>
  <c r="I6" i="114" s="1"/>
  <c r="J5" i="114"/>
  <c r="G5" i="114" s="1"/>
  <c r="L4" i="114"/>
  <c r="K4" i="114"/>
  <c r="H4" i="114" s="1"/>
  <c r="J4" i="114"/>
  <c r="G4" i="114" s="1"/>
  <c r="L3" i="114"/>
  <c r="K3" i="114"/>
  <c r="J3" i="114"/>
  <c r="B2" i="114"/>
  <c r="M14" i="113"/>
  <c r="H10" i="113"/>
  <c r="I10" i="113" s="1"/>
  <c r="H9" i="113"/>
  <c r="I9" i="113" s="1"/>
  <c r="H8" i="113"/>
  <c r="I8" i="113" s="1"/>
  <c r="H7" i="113"/>
  <c r="I7" i="113" s="1"/>
  <c r="H6" i="113"/>
  <c r="I6" i="113" s="1"/>
  <c r="L5" i="113"/>
  <c r="K5" i="113"/>
  <c r="J5" i="113"/>
  <c r="L4" i="113"/>
  <c r="K4" i="113"/>
  <c r="H4" i="113" s="1"/>
  <c r="J4" i="113"/>
  <c r="L3" i="113"/>
  <c r="K3" i="113"/>
  <c r="J3" i="113"/>
  <c r="M14" i="112"/>
  <c r="J8" i="112" s="1"/>
  <c r="K8" i="112" s="1"/>
  <c r="H10" i="112"/>
  <c r="I10" i="112" s="1"/>
  <c r="H9" i="112"/>
  <c r="I9" i="112" s="1"/>
  <c r="H8" i="112"/>
  <c r="I8" i="112" s="1"/>
  <c r="H7" i="112"/>
  <c r="I7" i="112" s="1"/>
  <c r="H6" i="112"/>
  <c r="I6" i="112" s="1"/>
  <c r="L5" i="112"/>
  <c r="J5" i="112"/>
  <c r="J4" i="112"/>
  <c r="L3" i="112"/>
  <c r="K3" i="112"/>
  <c r="J3" i="112"/>
  <c r="M14" i="111"/>
  <c r="J8" i="111" s="1"/>
  <c r="H10" i="111"/>
  <c r="I10" i="111" s="1"/>
  <c r="H9" i="111"/>
  <c r="I9" i="111" s="1"/>
  <c r="H8" i="111"/>
  <c r="I8" i="111" s="1"/>
  <c r="I7" i="111"/>
  <c r="H7" i="111"/>
  <c r="H6" i="111"/>
  <c r="I6" i="111" s="1"/>
  <c r="J5" i="111"/>
  <c r="G5" i="111" s="1"/>
  <c r="L4" i="111"/>
  <c r="K4" i="111"/>
  <c r="J4" i="111"/>
  <c r="G4" i="111"/>
  <c r="L3" i="111"/>
  <c r="K3" i="111"/>
  <c r="J3" i="111"/>
  <c r="M14" i="110"/>
  <c r="J8" i="110" s="1"/>
  <c r="K8" i="110" s="1"/>
  <c r="L8" i="110" s="1"/>
  <c r="H10" i="110"/>
  <c r="I10" i="110" s="1"/>
  <c r="H9" i="110"/>
  <c r="I9" i="110" s="1"/>
  <c r="H8" i="110"/>
  <c r="I8" i="110" s="1"/>
  <c r="H7" i="110"/>
  <c r="I7" i="110" s="1"/>
  <c r="H6" i="110"/>
  <c r="I6" i="110" s="1"/>
  <c r="J5" i="110"/>
  <c r="G5" i="110" s="1"/>
  <c r="J4" i="110"/>
  <c r="G4" i="110" s="1"/>
  <c r="L3" i="110"/>
  <c r="K3" i="110"/>
  <c r="J3" i="110"/>
  <c r="B2" i="110"/>
  <c r="M14" i="109"/>
  <c r="J8" i="109" s="1"/>
  <c r="K8" i="109" s="1"/>
  <c r="H10" i="109"/>
  <c r="I10" i="109" s="1"/>
  <c r="H9" i="109"/>
  <c r="I9" i="109" s="1"/>
  <c r="I8" i="109"/>
  <c r="H8" i="109"/>
  <c r="I7" i="109"/>
  <c r="H7" i="109"/>
  <c r="I6" i="109"/>
  <c r="H6" i="109"/>
  <c r="L5" i="109"/>
  <c r="K5" i="109"/>
  <c r="J5" i="109"/>
  <c r="L4" i="109"/>
  <c r="K4" i="109"/>
  <c r="H4" i="109" s="1"/>
  <c r="J4" i="109"/>
  <c r="L3" i="109"/>
  <c r="K3" i="109"/>
  <c r="J3" i="109"/>
  <c r="M14" i="108"/>
  <c r="J8" i="108" s="1"/>
  <c r="K8" i="108" s="1"/>
  <c r="I10" i="108"/>
  <c r="H10" i="108"/>
  <c r="I9" i="108"/>
  <c r="H9" i="108"/>
  <c r="H8" i="108"/>
  <c r="I8" i="108" s="1"/>
  <c r="H7" i="108"/>
  <c r="I7" i="108" s="1"/>
  <c r="H6" i="108"/>
  <c r="I6" i="108" s="1"/>
  <c r="J5" i="108"/>
  <c r="G5" i="108" s="1"/>
  <c r="K4" i="108"/>
  <c r="H4" i="108" s="1"/>
  <c r="J4" i="108"/>
  <c r="G4" i="108" s="1"/>
  <c r="L3" i="108"/>
  <c r="K3" i="108"/>
  <c r="J3" i="108"/>
  <c r="M14" i="107"/>
  <c r="J8" i="107" s="1"/>
  <c r="K8" i="107" s="1"/>
  <c r="H10" i="107"/>
  <c r="I10" i="107" s="1"/>
  <c r="H9" i="107"/>
  <c r="I9" i="107" s="1"/>
  <c r="H8" i="107"/>
  <c r="I8" i="107" s="1"/>
  <c r="I7" i="107"/>
  <c r="H7" i="107"/>
  <c r="H6" i="107"/>
  <c r="I6" i="107" s="1"/>
  <c r="J5" i="107"/>
  <c r="K4" i="107"/>
  <c r="J4" i="107"/>
  <c r="L3" i="107"/>
  <c r="K3" i="107"/>
  <c r="J3" i="107"/>
  <c r="M14" i="106"/>
  <c r="H10" i="106"/>
  <c r="I10" i="106" s="1"/>
  <c r="I9" i="106"/>
  <c r="H9" i="106"/>
  <c r="J8" i="106"/>
  <c r="H8" i="106"/>
  <c r="I8" i="106" s="1"/>
  <c r="H7" i="106"/>
  <c r="I7" i="106" s="1"/>
  <c r="H6" i="106"/>
  <c r="I6" i="106" s="1"/>
  <c r="K5" i="106"/>
  <c r="H5" i="106" s="1"/>
  <c r="J5" i="106"/>
  <c r="G5" i="106"/>
  <c r="K4" i="106"/>
  <c r="H4" i="106" s="1"/>
  <c r="J4" i="106"/>
  <c r="G4" i="106"/>
  <c r="L3" i="106"/>
  <c r="K3" i="106"/>
  <c r="J3" i="106"/>
  <c r="B2" i="106"/>
  <c r="M14" i="105"/>
  <c r="H10" i="105"/>
  <c r="I10" i="105" s="1"/>
  <c r="H9" i="105"/>
  <c r="I9" i="105" s="1"/>
  <c r="H8" i="105"/>
  <c r="I8" i="105" s="1"/>
  <c r="H7" i="105"/>
  <c r="I7" i="105" s="1"/>
  <c r="H6" i="105"/>
  <c r="I6" i="105" s="1"/>
  <c r="L5" i="105"/>
  <c r="K5" i="105"/>
  <c r="J5" i="105"/>
  <c r="G5" i="105" s="1"/>
  <c r="K4" i="105"/>
  <c r="J4" i="105"/>
  <c r="L3" i="105"/>
  <c r="K3" i="105"/>
  <c r="J3" i="105"/>
  <c r="M14" i="104"/>
  <c r="I10" i="104"/>
  <c r="H10" i="104"/>
  <c r="H9" i="104"/>
  <c r="I9" i="104" s="1"/>
  <c r="L8" i="104"/>
  <c r="J8" i="104"/>
  <c r="K8" i="104" s="1"/>
  <c r="H8" i="104"/>
  <c r="I8" i="104" s="1"/>
  <c r="H7" i="104"/>
  <c r="I7" i="104" s="1"/>
  <c r="H6" i="104"/>
  <c r="I6" i="104" s="1"/>
  <c r="J5" i="104"/>
  <c r="G5" i="104" s="1"/>
  <c r="K4" i="104"/>
  <c r="H4" i="104" s="1"/>
  <c r="J4" i="104"/>
  <c r="G4" i="104" s="1"/>
  <c r="I4" i="104" s="1"/>
  <c r="L3" i="104"/>
  <c r="K3" i="104"/>
  <c r="J3" i="104"/>
  <c r="B2" i="104"/>
  <c r="M14" i="103"/>
  <c r="J8" i="103" s="1"/>
  <c r="K8" i="103" s="1"/>
  <c r="H10" i="103"/>
  <c r="I10" i="103" s="1"/>
  <c r="H9" i="103"/>
  <c r="I9" i="103" s="1"/>
  <c r="H8" i="103"/>
  <c r="I8" i="103" s="1"/>
  <c r="I7" i="103"/>
  <c r="H7" i="103"/>
  <c r="H6" i="103"/>
  <c r="I6" i="103" s="1"/>
  <c r="L5" i="103"/>
  <c r="K5" i="103"/>
  <c r="H5" i="103" s="1"/>
  <c r="J5" i="103"/>
  <c r="G5" i="103" s="1"/>
  <c r="L4" i="103"/>
  <c r="K4" i="103"/>
  <c r="H4" i="103" s="1"/>
  <c r="J4" i="103"/>
  <c r="G4" i="103" s="1"/>
  <c r="I4" i="103" s="1"/>
  <c r="L3" i="103"/>
  <c r="K3" i="103"/>
  <c r="J3" i="103"/>
  <c r="B2" i="103"/>
  <c r="M14" i="102"/>
  <c r="I10" i="102"/>
  <c r="H10" i="102"/>
  <c r="I9" i="102"/>
  <c r="H9" i="102"/>
  <c r="J8" i="102"/>
  <c r="H8" i="102"/>
  <c r="I8" i="102" s="1"/>
  <c r="H7" i="102"/>
  <c r="I7" i="102" s="1"/>
  <c r="H6" i="102"/>
  <c r="I6" i="102" s="1"/>
  <c r="J5" i="102"/>
  <c r="G5" i="102" s="1"/>
  <c r="K4" i="102"/>
  <c r="H4" i="102" s="1"/>
  <c r="J4" i="102"/>
  <c r="G4" i="102" s="1"/>
  <c r="L3" i="102"/>
  <c r="K3" i="102"/>
  <c r="J3" i="102"/>
  <c r="B2" i="102"/>
  <c r="M14" i="101"/>
  <c r="H10" i="101"/>
  <c r="I10" i="101" s="1"/>
  <c r="H9" i="101"/>
  <c r="I9" i="101" s="1"/>
  <c r="I8" i="101"/>
  <c r="H8" i="101"/>
  <c r="I7" i="101"/>
  <c r="H7" i="101"/>
  <c r="H6" i="101"/>
  <c r="I6" i="101" s="1"/>
  <c r="J5" i="101"/>
  <c r="J4" i="101"/>
  <c r="L3" i="101"/>
  <c r="K3" i="101"/>
  <c r="J3" i="101"/>
  <c r="M14" i="100"/>
  <c r="J8" i="100" s="1"/>
  <c r="K8" i="100" s="1"/>
  <c r="H10" i="100"/>
  <c r="I10" i="100" s="1"/>
  <c r="H9" i="100"/>
  <c r="I9" i="100" s="1"/>
  <c r="H8" i="100"/>
  <c r="I8" i="100" s="1"/>
  <c r="H7" i="100"/>
  <c r="I7" i="100" s="1"/>
  <c r="H6" i="100"/>
  <c r="I6" i="100" s="1"/>
  <c r="K5" i="100"/>
  <c r="J5" i="100"/>
  <c r="G5" i="100" s="1"/>
  <c r="K4" i="100"/>
  <c r="H4" i="100" s="1"/>
  <c r="J4" i="100"/>
  <c r="G4" i="100" s="1"/>
  <c r="L3" i="100"/>
  <c r="K3" i="100"/>
  <c r="J3" i="100"/>
  <c r="M14" i="99"/>
  <c r="J8" i="99" s="1"/>
  <c r="K8" i="99" s="1"/>
  <c r="H10" i="99"/>
  <c r="I10" i="99" s="1"/>
  <c r="H9" i="99"/>
  <c r="I9" i="99" s="1"/>
  <c r="H8" i="99"/>
  <c r="I8" i="99" s="1"/>
  <c r="H7" i="99"/>
  <c r="I7" i="99" s="1"/>
  <c r="H6" i="99"/>
  <c r="I6" i="99" s="1"/>
  <c r="J5" i="99"/>
  <c r="G5" i="99"/>
  <c r="J4" i="99"/>
  <c r="G4" i="99"/>
  <c r="L3" i="99"/>
  <c r="K3" i="99"/>
  <c r="J3" i="99"/>
  <c r="B2" i="99"/>
  <c r="M14" i="98"/>
  <c r="J8" i="98" s="1"/>
  <c r="K8" i="98" s="1"/>
  <c r="H10" i="98"/>
  <c r="I10" i="98" s="1"/>
  <c r="H9" i="98"/>
  <c r="I9" i="98" s="1"/>
  <c r="H8" i="98"/>
  <c r="I8" i="98" s="1"/>
  <c r="H7" i="98"/>
  <c r="I7" i="98" s="1"/>
  <c r="H6" i="98"/>
  <c r="I6" i="98" s="1"/>
  <c r="L5" i="98"/>
  <c r="J5" i="98"/>
  <c r="K4" i="98"/>
  <c r="J4" i="98"/>
  <c r="G4" i="98"/>
  <c r="L3" i="98"/>
  <c r="K3" i="98"/>
  <c r="J3" i="98"/>
  <c r="M14" i="97"/>
  <c r="H10" i="97"/>
  <c r="I10" i="97" s="1"/>
  <c r="H9" i="97"/>
  <c r="I9" i="97" s="1"/>
  <c r="H8" i="97"/>
  <c r="I8" i="97" s="1"/>
  <c r="H7" i="97"/>
  <c r="I7" i="97" s="1"/>
  <c r="H6" i="97"/>
  <c r="I6" i="97" s="1"/>
  <c r="L5" i="97"/>
  <c r="K5" i="97"/>
  <c r="J5" i="97"/>
  <c r="G5" i="97" s="1"/>
  <c r="L4" i="97"/>
  <c r="K4" i="97"/>
  <c r="J4" i="97"/>
  <c r="L3" i="97"/>
  <c r="K3" i="97"/>
  <c r="J3" i="97"/>
  <c r="M14" i="96"/>
  <c r="I10" i="96"/>
  <c r="H10" i="96"/>
  <c r="H9" i="96"/>
  <c r="I9" i="96" s="1"/>
  <c r="J8" i="96"/>
  <c r="K8" i="96" s="1"/>
  <c r="H8" i="96"/>
  <c r="I8" i="96" s="1"/>
  <c r="H7" i="96"/>
  <c r="I7" i="96" s="1"/>
  <c r="H6" i="96"/>
  <c r="I6" i="96" s="1"/>
  <c r="K5" i="96"/>
  <c r="H5" i="96" s="1"/>
  <c r="J5" i="96"/>
  <c r="G5" i="96" s="1"/>
  <c r="I5" i="96" s="1"/>
  <c r="K4" i="96"/>
  <c r="H4" i="96" s="1"/>
  <c r="J4" i="96"/>
  <c r="G4" i="96" s="1"/>
  <c r="L3" i="96"/>
  <c r="K3" i="96"/>
  <c r="J3" i="96"/>
  <c r="B2" i="96"/>
  <c r="M14" i="95"/>
  <c r="B2" i="95" s="1"/>
  <c r="H10" i="95"/>
  <c r="I10" i="95" s="1"/>
  <c r="H9" i="95"/>
  <c r="I9" i="95" s="1"/>
  <c r="J8" i="95"/>
  <c r="H8" i="95"/>
  <c r="I8" i="95" s="1"/>
  <c r="H7" i="95"/>
  <c r="I7" i="95" s="1"/>
  <c r="H6" i="95"/>
  <c r="I6" i="95" s="1"/>
  <c r="K5" i="95"/>
  <c r="H5" i="95" s="1"/>
  <c r="J5" i="95"/>
  <c r="J4" i="95"/>
  <c r="L3" i="95"/>
  <c r="K3" i="95"/>
  <c r="J3" i="95"/>
  <c r="M14" i="94"/>
  <c r="J8" i="94" s="1"/>
  <c r="H10" i="94"/>
  <c r="I10" i="94" s="1"/>
  <c r="H9" i="94"/>
  <c r="I9" i="94" s="1"/>
  <c r="H8" i="94"/>
  <c r="I8" i="94" s="1"/>
  <c r="H7" i="94"/>
  <c r="I7" i="94" s="1"/>
  <c r="H6" i="94"/>
  <c r="I6" i="94" s="1"/>
  <c r="L5" i="94"/>
  <c r="K5" i="94"/>
  <c r="H5" i="94" s="1"/>
  <c r="J5" i="94"/>
  <c r="G5" i="94" s="1"/>
  <c r="I5" i="94" s="1"/>
  <c r="K4" i="94"/>
  <c r="H4" i="94" s="1"/>
  <c r="J4" i="94"/>
  <c r="G4" i="94" s="1"/>
  <c r="L3" i="94"/>
  <c r="K3" i="94"/>
  <c r="J3" i="94"/>
  <c r="B2" i="94"/>
  <c r="M14" i="93"/>
  <c r="B2" i="93" s="1"/>
  <c r="H10" i="93"/>
  <c r="I10" i="93" s="1"/>
  <c r="H9" i="93"/>
  <c r="I9" i="93" s="1"/>
  <c r="H8" i="93"/>
  <c r="I8" i="93" s="1"/>
  <c r="H7" i="93"/>
  <c r="I7" i="93" s="1"/>
  <c r="I6" i="93"/>
  <c r="H6" i="93"/>
  <c r="J5" i="93"/>
  <c r="G5" i="93" s="1"/>
  <c r="J4" i="93"/>
  <c r="G4" i="93" s="1"/>
  <c r="L3" i="93"/>
  <c r="K3" i="93"/>
  <c r="J3" i="93"/>
  <c r="M14" i="92"/>
  <c r="B2" i="92" s="1"/>
  <c r="H10" i="92"/>
  <c r="I10" i="92" s="1"/>
  <c r="I9" i="92"/>
  <c r="H9" i="92"/>
  <c r="H8" i="92"/>
  <c r="I8" i="92" s="1"/>
  <c r="H7" i="92"/>
  <c r="I7" i="92" s="1"/>
  <c r="H6" i="92"/>
  <c r="I6" i="92" s="1"/>
  <c r="K5" i="92"/>
  <c r="H5" i="92" s="1"/>
  <c r="J5" i="92"/>
  <c r="G5" i="92" s="1"/>
  <c r="K4" i="92"/>
  <c r="H4" i="92" s="1"/>
  <c r="J4" i="92"/>
  <c r="G4" i="92" s="1"/>
  <c r="I4" i="92" s="1"/>
  <c r="L3" i="92"/>
  <c r="K3" i="92"/>
  <c r="J3" i="92"/>
  <c r="M14" i="91"/>
  <c r="J8" i="91" s="1"/>
  <c r="H10" i="91"/>
  <c r="I10" i="91" s="1"/>
  <c r="H9" i="91"/>
  <c r="I9" i="91" s="1"/>
  <c r="I8" i="91"/>
  <c r="H8" i="91"/>
  <c r="H7" i="91"/>
  <c r="I7" i="91" s="1"/>
  <c r="H6" i="91"/>
  <c r="I6" i="91" s="1"/>
  <c r="J5" i="91"/>
  <c r="G5" i="91" s="1"/>
  <c r="K4" i="91"/>
  <c r="J4" i="91"/>
  <c r="G4" i="91" s="1"/>
  <c r="L3" i="91"/>
  <c r="K3" i="91"/>
  <c r="J3" i="91"/>
  <c r="M14" i="90"/>
  <c r="H10" i="90"/>
  <c r="I10" i="90" s="1"/>
  <c r="H9" i="90"/>
  <c r="I9" i="90" s="1"/>
  <c r="J8" i="90"/>
  <c r="K8" i="90" s="1"/>
  <c r="H8" i="90"/>
  <c r="I8" i="90" s="1"/>
  <c r="H7" i="90"/>
  <c r="I7" i="90" s="1"/>
  <c r="H6" i="90"/>
  <c r="I6" i="90" s="1"/>
  <c r="J5" i="90"/>
  <c r="G5" i="90" s="1"/>
  <c r="K4" i="90"/>
  <c r="H4" i="90" s="1"/>
  <c r="J4" i="90"/>
  <c r="G4" i="90" s="1"/>
  <c r="I4" i="90" s="1"/>
  <c r="L3" i="90"/>
  <c r="K3" i="90"/>
  <c r="J3" i="90"/>
  <c r="B2" i="90"/>
  <c r="M14" i="89"/>
  <c r="J8" i="89" s="1"/>
  <c r="H10" i="89"/>
  <c r="I10" i="89" s="1"/>
  <c r="I9" i="89"/>
  <c r="H9" i="89"/>
  <c r="I8" i="89"/>
  <c r="H8" i="89"/>
  <c r="I7" i="89"/>
  <c r="H7" i="89"/>
  <c r="I6" i="89"/>
  <c r="H6" i="89"/>
  <c r="J5" i="89"/>
  <c r="G5" i="89" s="1"/>
  <c r="K4" i="89"/>
  <c r="H4" i="89" s="1"/>
  <c r="J4" i="89"/>
  <c r="L3" i="89"/>
  <c r="K3" i="89"/>
  <c r="J3" i="89"/>
  <c r="M14" i="88"/>
  <c r="H10" i="88"/>
  <c r="I10" i="88" s="1"/>
  <c r="H9" i="88"/>
  <c r="I9" i="88" s="1"/>
  <c r="J8" i="88"/>
  <c r="H8" i="88"/>
  <c r="I8" i="88" s="1"/>
  <c r="H7" i="88"/>
  <c r="I7" i="88" s="1"/>
  <c r="H6" i="88"/>
  <c r="I6" i="88" s="1"/>
  <c r="J5" i="88"/>
  <c r="G5" i="88" s="1"/>
  <c r="K4" i="88"/>
  <c r="H4" i="88" s="1"/>
  <c r="J4" i="88"/>
  <c r="G4" i="88" s="1"/>
  <c r="L3" i="88"/>
  <c r="K3" i="88"/>
  <c r="J3" i="88"/>
  <c r="B2" i="88"/>
  <c r="M14" i="87"/>
  <c r="H10" i="87"/>
  <c r="I10" i="87" s="1"/>
  <c r="H9" i="87"/>
  <c r="I9" i="87" s="1"/>
  <c r="J8" i="87"/>
  <c r="K8" i="87" s="1"/>
  <c r="I8" i="87"/>
  <c r="H8" i="87"/>
  <c r="I7" i="87"/>
  <c r="H7" i="87"/>
  <c r="H6" i="87"/>
  <c r="I6" i="87" s="1"/>
  <c r="J5" i="87"/>
  <c r="J4" i="87"/>
  <c r="G4" i="87" s="1"/>
  <c r="L3" i="87"/>
  <c r="K3" i="87"/>
  <c r="J3" i="87"/>
  <c r="B2" i="87"/>
  <c r="M14" i="86"/>
  <c r="B2" i="86" s="1"/>
  <c r="I10" i="86"/>
  <c r="H10" i="86"/>
  <c r="I9" i="86"/>
  <c r="H9" i="86"/>
  <c r="I8" i="86"/>
  <c r="H8" i="86"/>
  <c r="H7" i="86"/>
  <c r="I7" i="86" s="1"/>
  <c r="H6" i="86"/>
  <c r="I6" i="86" s="1"/>
  <c r="K5" i="86"/>
  <c r="J5" i="86"/>
  <c r="L4" i="86"/>
  <c r="K4" i="86"/>
  <c r="H4" i="86" s="1"/>
  <c r="J4" i="86"/>
  <c r="L3" i="86"/>
  <c r="K3" i="86"/>
  <c r="J3" i="86"/>
  <c r="M14" i="85"/>
  <c r="H10" i="85"/>
  <c r="I10" i="85" s="1"/>
  <c r="H9" i="85"/>
  <c r="I9" i="85" s="1"/>
  <c r="H8" i="85"/>
  <c r="I8" i="85" s="1"/>
  <c r="H7" i="85"/>
  <c r="I7" i="85" s="1"/>
  <c r="H6" i="85"/>
  <c r="I6" i="85" s="1"/>
  <c r="K5" i="85"/>
  <c r="H5" i="85" s="1"/>
  <c r="J5" i="85"/>
  <c r="G5" i="85" s="1"/>
  <c r="L4" i="85"/>
  <c r="K4" i="85"/>
  <c r="J4" i="85"/>
  <c r="G4" i="85" s="1"/>
  <c r="L3" i="85"/>
  <c r="K3" i="85"/>
  <c r="J3" i="85"/>
  <c r="B2" i="85"/>
  <c r="M14" i="84"/>
  <c r="B2" i="84" s="1"/>
  <c r="H10" i="84"/>
  <c r="I10" i="84" s="1"/>
  <c r="I9" i="84"/>
  <c r="H9" i="84"/>
  <c r="I8" i="84"/>
  <c r="H8" i="84"/>
  <c r="H7" i="84"/>
  <c r="I7" i="84" s="1"/>
  <c r="H6" i="84"/>
  <c r="I6" i="84" s="1"/>
  <c r="L5" i="84"/>
  <c r="K5" i="84"/>
  <c r="J5" i="84"/>
  <c r="K4" i="84"/>
  <c r="J4" i="84"/>
  <c r="G4" i="84"/>
  <c r="L3" i="84"/>
  <c r="K3" i="84"/>
  <c r="J3" i="84"/>
  <c r="M14" i="83"/>
  <c r="J8" i="83" s="1"/>
  <c r="K8" i="83" s="1"/>
  <c r="L8" i="83" s="1"/>
  <c r="H10" i="83"/>
  <c r="I10" i="83" s="1"/>
  <c r="H9" i="83"/>
  <c r="I9" i="83" s="1"/>
  <c r="H8" i="83"/>
  <c r="I8" i="83" s="1"/>
  <c r="H7" i="83"/>
  <c r="I7" i="83" s="1"/>
  <c r="I6" i="83"/>
  <c r="H6" i="83"/>
  <c r="J5" i="83"/>
  <c r="G5" i="83" s="1"/>
  <c r="K4" i="83"/>
  <c r="J4" i="83"/>
  <c r="G4" i="83" s="1"/>
  <c r="L3" i="83"/>
  <c r="K3" i="83"/>
  <c r="J3" i="83"/>
  <c r="M14" i="82"/>
  <c r="J8" i="82" s="1"/>
  <c r="H10" i="82"/>
  <c r="I10" i="82" s="1"/>
  <c r="H9" i="82"/>
  <c r="I9" i="82" s="1"/>
  <c r="H8" i="82"/>
  <c r="I8" i="82" s="1"/>
  <c r="I7" i="82"/>
  <c r="H7" i="82"/>
  <c r="H6" i="82"/>
  <c r="I6" i="82" s="1"/>
  <c r="K5" i="82"/>
  <c r="H5" i="82" s="1"/>
  <c r="J5" i="82"/>
  <c r="G5" i="82" s="1"/>
  <c r="J4" i="82"/>
  <c r="G4" i="82" s="1"/>
  <c r="L3" i="82"/>
  <c r="K3" i="82"/>
  <c r="J3" i="82"/>
  <c r="B2" i="82"/>
  <c r="M14" i="81"/>
  <c r="H10" i="81"/>
  <c r="I10" i="81" s="1"/>
  <c r="H9" i="81"/>
  <c r="I9" i="81" s="1"/>
  <c r="I8" i="81"/>
  <c r="H8" i="81"/>
  <c r="I7" i="81"/>
  <c r="H7" i="81"/>
  <c r="I6" i="81"/>
  <c r="H6" i="81"/>
  <c r="J5" i="81"/>
  <c r="G5" i="81" s="1"/>
  <c r="K4" i="81"/>
  <c r="J4" i="81"/>
  <c r="L3" i="81"/>
  <c r="K3" i="81"/>
  <c r="J3" i="81"/>
  <c r="M14" i="80"/>
  <c r="H10" i="80"/>
  <c r="I10" i="80" s="1"/>
  <c r="H9" i="80"/>
  <c r="I9" i="80" s="1"/>
  <c r="J8" i="80"/>
  <c r="K8" i="80" s="1"/>
  <c r="H8" i="80"/>
  <c r="I8" i="80" s="1"/>
  <c r="H7" i="80"/>
  <c r="I7" i="80" s="1"/>
  <c r="H6" i="80"/>
  <c r="I6" i="80" s="1"/>
  <c r="L5" i="80"/>
  <c r="K5" i="80"/>
  <c r="H5" i="80" s="1"/>
  <c r="J5" i="80"/>
  <c r="G5" i="80" s="1"/>
  <c r="I5" i="80" s="1"/>
  <c r="K4" i="80"/>
  <c r="H4" i="80" s="1"/>
  <c r="J4" i="80"/>
  <c r="G4" i="80" s="1"/>
  <c r="L3" i="80"/>
  <c r="K3" i="80"/>
  <c r="J3" i="80"/>
  <c r="B2" i="80"/>
  <c r="M14" i="79"/>
  <c r="I10" i="79"/>
  <c r="H10" i="79"/>
  <c r="H9" i="79"/>
  <c r="I9" i="79" s="1"/>
  <c r="L8" i="79"/>
  <c r="K8" i="79"/>
  <c r="J8" i="79"/>
  <c r="H8" i="79"/>
  <c r="I8" i="79" s="1"/>
  <c r="I7" i="79"/>
  <c r="H7" i="79"/>
  <c r="H6" i="79"/>
  <c r="I6" i="79" s="1"/>
  <c r="J5" i="79"/>
  <c r="G5" i="79" s="1"/>
  <c r="K4" i="79"/>
  <c r="H4" i="79" s="1"/>
  <c r="J4" i="79"/>
  <c r="G4" i="79" s="1"/>
  <c r="L3" i="79"/>
  <c r="K3" i="79"/>
  <c r="J3" i="79"/>
  <c r="B2" i="79"/>
  <c r="M14" i="78"/>
  <c r="B2" i="78" s="1"/>
  <c r="H10" i="78"/>
  <c r="I10" i="78" s="1"/>
  <c r="H9" i="78"/>
  <c r="I9" i="78" s="1"/>
  <c r="H8" i="78"/>
  <c r="I8" i="78" s="1"/>
  <c r="H7" i="78"/>
  <c r="I7" i="78" s="1"/>
  <c r="H6" i="78"/>
  <c r="I6" i="78" s="1"/>
  <c r="J5" i="78"/>
  <c r="J4" i="78"/>
  <c r="L3" i="78"/>
  <c r="K3" i="78"/>
  <c r="J3" i="78"/>
  <c r="M14" i="77"/>
  <c r="B2" i="77" s="1"/>
  <c r="I10" i="77"/>
  <c r="H10" i="77"/>
  <c r="I9" i="77"/>
  <c r="H9" i="77"/>
  <c r="H8" i="77"/>
  <c r="I8" i="77" s="1"/>
  <c r="H7" i="77"/>
  <c r="I7" i="77" s="1"/>
  <c r="H6" i="77"/>
  <c r="I6" i="77" s="1"/>
  <c r="L5" i="77"/>
  <c r="K5" i="77"/>
  <c r="J5" i="77"/>
  <c r="K4" i="77"/>
  <c r="J4" i="77"/>
  <c r="G4" i="77" s="1"/>
  <c r="L3" i="77"/>
  <c r="K3" i="77"/>
  <c r="J3" i="77"/>
  <c r="M14" i="76"/>
  <c r="H10" i="76"/>
  <c r="I10" i="76" s="1"/>
  <c r="H9" i="76"/>
  <c r="I9" i="76" s="1"/>
  <c r="H8" i="76"/>
  <c r="I8" i="76" s="1"/>
  <c r="I7" i="76"/>
  <c r="H7" i="76"/>
  <c r="I6" i="76"/>
  <c r="H6" i="76"/>
  <c r="L5" i="76"/>
  <c r="K5" i="76"/>
  <c r="J5" i="76"/>
  <c r="K4" i="76"/>
  <c r="H4" i="76" s="1"/>
  <c r="J4" i="76"/>
  <c r="L3" i="76"/>
  <c r="K3" i="76"/>
  <c r="J3" i="76"/>
  <c r="M14" i="75"/>
  <c r="J8" i="75" s="1"/>
  <c r="K8" i="75" s="1"/>
  <c r="H10" i="75"/>
  <c r="I10" i="75" s="1"/>
  <c r="H9" i="75"/>
  <c r="I9" i="75" s="1"/>
  <c r="H8" i="75"/>
  <c r="I8" i="75" s="1"/>
  <c r="H7" i="75"/>
  <c r="I7" i="75" s="1"/>
  <c r="H6" i="75"/>
  <c r="I6" i="75" s="1"/>
  <c r="J5" i="75"/>
  <c r="K4" i="75"/>
  <c r="J4" i="75"/>
  <c r="L3" i="75"/>
  <c r="K3" i="75"/>
  <c r="J3" i="75"/>
  <c r="M14" i="74"/>
  <c r="J8" i="74" s="1"/>
  <c r="K8" i="74" s="1"/>
  <c r="H10" i="74"/>
  <c r="I10" i="74" s="1"/>
  <c r="H9" i="74"/>
  <c r="I9" i="74" s="1"/>
  <c r="H8" i="74"/>
  <c r="I8" i="74" s="1"/>
  <c r="H7" i="74"/>
  <c r="I7" i="74" s="1"/>
  <c r="I6" i="74"/>
  <c r="H6" i="74"/>
  <c r="J5" i="74"/>
  <c r="J4" i="74"/>
  <c r="G4" i="74" s="1"/>
  <c r="L3" i="74"/>
  <c r="K3" i="74"/>
  <c r="J3" i="74"/>
  <c r="M14" i="73"/>
  <c r="B2" i="73" s="1"/>
  <c r="H10" i="73"/>
  <c r="I10" i="73" s="1"/>
  <c r="H9" i="73"/>
  <c r="I9" i="73" s="1"/>
  <c r="H8" i="73"/>
  <c r="I8" i="73" s="1"/>
  <c r="H7" i="73"/>
  <c r="I7" i="73" s="1"/>
  <c r="H6" i="73"/>
  <c r="I6" i="73" s="1"/>
  <c r="J5" i="73"/>
  <c r="G5" i="73" s="1"/>
  <c r="J4" i="73"/>
  <c r="G4" i="73" s="1"/>
  <c r="L3" i="73"/>
  <c r="K3" i="73"/>
  <c r="J3" i="73"/>
  <c r="M14" i="72"/>
  <c r="H10" i="72"/>
  <c r="I10" i="72" s="1"/>
  <c r="H9" i="72"/>
  <c r="I9" i="72" s="1"/>
  <c r="H8" i="72"/>
  <c r="I8" i="72" s="1"/>
  <c r="H7" i="72"/>
  <c r="I7" i="72" s="1"/>
  <c r="I6" i="72"/>
  <c r="H6" i="72"/>
  <c r="J5" i="72"/>
  <c r="J4" i="72"/>
  <c r="L3" i="72"/>
  <c r="K3" i="72"/>
  <c r="J3" i="72"/>
  <c r="M14" i="71"/>
  <c r="J8" i="71" s="1"/>
  <c r="K8" i="71" s="1"/>
  <c r="L8" i="71" s="1"/>
  <c r="H10" i="71"/>
  <c r="I10" i="71" s="1"/>
  <c r="H9" i="71"/>
  <c r="I9" i="71" s="1"/>
  <c r="H8" i="71"/>
  <c r="I8" i="71" s="1"/>
  <c r="H7" i="71"/>
  <c r="I7" i="71" s="1"/>
  <c r="H6" i="71"/>
  <c r="I6" i="71" s="1"/>
  <c r="K5" i="71"/>
  <c r="H5" i="71" s="1"/>
  <c r="J5" i="71"/>
  <c r="G5" i="71" s="1"/>
  <c r="K4" i="71"/>
  <c r="H4" i="71" s="1"/>
  <c r="J4" i="71"/>
  <c r="G4" i="71" s="1"/>
  <c r="I4" i="71" s="1"/>
  <c r="L3" i="71"/>
  <c r="K3" i="71"/>
  <c r="J3" i="71"/>
  <c r="B2" i="71"/>
  <c r="M14" i="70"/>
  <c r="H10" i="70"/>
  <c r="I10" i="70" s="1"/>
  <c r="I9" i="70"/>
  <c r="H9" i="70"/>
  <c r="J8" i="70"/>
  <c r="K8" i="70" s="1"/>
  <c r="I8" i="70"/>
  <c r="H8" i="70"/>
  <c r="I7" i="70"/>
  <c r="H7" i="70"/>
  <c r="H6" i="70"/>
  <c r="I6" i="70" s="1"/>
  <c r="J5" i="70"/>
  <c r="G5" i="70" s="1"/>
  <c r="K4" i="70"/>
  <c r="H4" i="70" s="1"/>
  <c r="J4" i="70"/>
  <c r="G4" i="70" s="1"/>
  <c r="L3" i="70"/>
  <c r="K3" i="70"/>
  <c r="J3" i="70"/>
  <c r="B2" i="70"/>
  <c r="M14" i="69"/>
  <c r="B2" i="69" s="1"/>
  <c r="H10" i="69"/>
  <c r="I10" i="69" s="1"/>
  <c r="H9" i="69"/>
  <c r="I9" i="69" s="1"/>
  <c r="H8" i="69"/>
  <c r="I8" i="69" s="1"/>
  <c r="H7" i="69"/>
  <c r="I7" i="69" s="1"/>
  <c r="I6" i="69"/>
  <c r="H6" i="69"/>
  <c r="J5" i="69"/>
  <c r="G5" i="69" s="1"/>
  <c r="K4" i="69"/>
  <c r="H4" i="69" s="1"/>
  <c r="J4" i="69"/>
  <c r="L3" i="69"/>
  <c r="K3" i="69"/>
  <c r="J3" i="69"/>
  <c r="M14" i="68"/>
  <c r="G4" i="68" s="1"/>
  <c r="H10" i="68"/>
  <c r="I10" i="68" s="1"/>
  <c r="H9" i="68"/>
  <c r="I9" i="68" s="1"/>
  <c r="H8" i="68"/>
  <c r="I8" i="68" s="1"/>
  <c r="H7" i="68"/>
  <c r="I7" i="68" s="1"/>
  <c r="H6" i="68"/>
  <c r="I6" i="68" s="1"/>
  <c r="J5" i="68"/>
  <c r="J4" i="68"/>
  <c r="L3" i="68"/>
  <c r="K3" i="68"/>
  <c r="J3" i="68"/>
  <c r="M14" i="67"/>
  <c r="J8" i="67" s="1"/>
  <c r="K8" i="67" s="1"/>
  <c r="I10" i="67"/>
  <c r="H10" i="67"/>
  <c r="H9" i="67"/>
  <c r="I9" i="67" s="1"/>
  <c r="H8" i="67"/>
  <c r="I8" i="67" s="1"/>
  <c r="H7" i="67"/>
  <c r="I7" i="67" s="1"/>
  <c r="H6" i="67"/>
  <c r="I6" i="67" s="1"/>
  <c r="J5" i="67"/>
  <c r="G5" i="67" s="1"/>
  <c r="J4" i="67"/>
  <c r="G4" i="67" s="1"/>
  <c r="L3" i="67"/>
  <c r="K3" i="67"/>
  <c r="J3" i="67"/>
  <c r="B2" i="67"/>
  <c r="M14" i="66"/>
  <c r="J8" i="66" s="1"/>
  <c r="K8" i="66" s="1"/>
  <c r="H10" i="66"/>
  <c r="I10" i="66" s="1"/>
  <c r="I9" i="66"/>
  <c r="H9" i="66"/>
  <c r="H8" i="66"/>
  <c r="I8" i="66" s="1"/>
  <c r="I7" i="66"/>
  <c r="H7" i="66"/>
  <c r="H6" i="66"/>
  <c r="I6" i="66" s="1"/>
  <c r="L5" i="66"/>
  <c r="K5" i="66"/>
  <c r="H5" i="66" s="1"/>
  <c r="J5" i="66"/>
  <c r="G5" i="66" s="1"/>
  <c r="K4" i="66"/>
  <c r="H4" i="66" s="1"/>
  <c r="J4" i="66"/>
  <c r="G4" i="66" s="1"/>
  <c r="L3" i="66"/>
  <c r="K3" i="66"/>
  <c r="J3" i="66"/>
  <c r="B2" i="66"/>
  <c r="M14" i="65"/>
  <c r="B2" i="65" s="1"/>
  <c r="H10" i="65"/>
  <c r="I10" i="65" s="1"/>
  <c r="H9" i="65"/>
  <c r="I9" i="65" s="1"/>
  <c r="H8" i="65"/>
  <c r="I8" i="65" s="1"/>
  <c r="H7" i="65"/>
  <c r="I7" i="65" s="1"/>
  <c r="H6" i="65"/>
  <c r="I6" i="65" s="1"/>
  <c r="J5" i="65"/>
  <c r="G5" i="65" s="1"/>
  <c r="K4" i="65"/>
  <c r="H4" i="65" s="1"/>
  <c r="J4" i="65"/>
  <c r="G4" i="65" s="1"/>
  <c r="L3" i="65"/>
  <c r="K3" i="65"/>
  <c r="J3" i="65"/>
  <c r="M14" i="64"/>
  <c r="H10" i="64"/>
  <c r="I10" i="64" s="1"/>
  <c r="H9" i="64"/>
  <c r="I9" i="64" s="1"/>
  <c r="H8" i="64"/>
  <c r="I8" i="64" s="1"/>
  <c r="H7" i="64"/>
  <c r="I7" i="64" s="1"/>
  <c r="I6" i="64"/>
  <c r="H6" i="64"/>
  <c r="J5" i="64"/>
  <c r="L4" i="64"/>
  <c r="K4" i="64"/>
  <c r="H4" i="64" s="1"/>
  <c r="J4" i="64"/>
  <c r="L3" i="64"/>
  <c r="K3" i="64"/>
  <c r="J3" i="64"/>
  <c r="M14" i="63"/>
  <c r="J8" i="63" s="1"/>
  <c r="H10" i="63"/>
  <c r="I10" i="63" s="1"/>
  <c r="H9" i="63"/>
  <c r="I9" i="63" s="1"/>
  <c r="H8" i="63"/>
  <c r="I8" i="63" s="1"/>
  <c r="H7" i="63"/>
  <c r="I7" i="63" s="1"/>
  <c r="H6" i="63"/>
  <c r="I6" i="63" s="1"/>
  <c r="J5" i="63"/>
  <c r="G5" i="63" s="1"/>
  <c r="J4" i="63"/>
  <c r="G4" i="63" s="1"/>
  <c r="L3" i="63"/>
  <c r="K3" i="63"/>
  <c r="J3" i="63"/>
  <c r="B2" i="63"/>
  <c r="M14" i="62"/>
  <c r="J8" i="62" s="1"/>
  <c r="H10" i="62"/>
  <c r="I10" i="62" s="1"/>
  <c r="I9" i="62"/>
  <c r="H9" i="62"/>
  <c r="H8" i="62"/>
  <c r="I8" i="62" s="1"/>
  <c r="I7" i="62"/>
  <c r="H7" i="62"/>
  <c r="H6" i="62"/>
  <c r="I6" i="62" s="1"/>
  <c r="K5" i="62"/>
  <c r="H5" i="62" s="1"/>
  <c r="J5" i="62"/>
  <c r="G5" i="62"/>
  <c r="L4" i="62"/>
  <c r="K4" i="62"/>
  <c r="H4" i="62" s="1"/>
  <c r="J4" i="62"/>
  <c r="G4" i="62" s="1"/>
  <c r="I4" i="62" s="1"/>
  <c r="L3" i="62"/>
  <c r="K3" i="62"/>
  <c r="J3" i="62"/>
  <c r="M14" i="61"/>
  <c r="H10" i="61"/>
  <c r="I10" i="61" s="1"/>
  <c r="H9" i="61"/>
  <c r="I9" i="61" s="1"/>
  <c r="J8" i="61"/>
  <c r="K8" i="61" s="1"/>
  <c r="I8" i="61"/>
  <c r="H8" i="61"/>
  <c r="H7" i="61"/>
  <c r="I7" i="61" s="1"/>
  <c r="I6" i="61"/>
  <c r="H6" i="61"/>
  <c r="K5" i="61"/>
  <c r="H5" i="61" s="1"/>
  <c r="J5" i="61"/>
  <c r="G5" i="61" s="1"/>
  <c r="L4" i="61"/>
  <c r="K4" i="61"/>
  <c r="H4" i="61" s="1"/>
  <c r="J4" i="61"/>
  <c r="L3" i="61"/>
  <c r="K3" i="61"/>
  <c r="J3" i="61"/>
  <c r="B2" i="61"/>
  <c r="M14" i="60"/>
  <c r="B2" i="60" s="1"/>
  <c r="H10" i="60"/>
  <c r="I10" i="60" s="1"/>
  <c r="H9" i="60"/>
  <c r="I9" i="60" s="1"/>
  <c r="J8" i="60"/>
  <c r="K8" i="60" s="1"/>
  <c r="I8" i="60"/>
  <c r="H8" i="60"/>
  <c r="I7" i="60"/>
  <c r="H7" i="60"/>
  <c r="H6" i="60"/>
  <c r="I6" i="60" s="1"/>
  <c r="J5" i="60"/>
  <c r="G5" i="60" s="1"/>
  <c r="L4" i="60"/>
  <c r="K4" i="60"/>
  <c r="H4" i="60" s="1"/>
  <c r="I4" i="60" s="1"/>
  <c r="J4" i="60"/>
  <c r="G4" i="60" s="1"/>
  <c r="L3" i="60"/>
  <c r="K3" i="60"/>
  <c r="J3" i="60"/>
  <c r="M14" i="59"/>
  <c r="J8" i="59" s="1"/>
  <c r="K8" i="59" s="1"/>
  <c r="L8" i="59" s="1"/>
  <c r="H10" i="59"/>
  <c r="I10" i="59" s="1"/>
  <c r="H9" i="59"/>
  <c r="I9" i="59" s="1"/>
  <c r="H8" i="59"/>
  <c r="I8" i="59" s="1"/>
  <c r="H7" i="59"/>
  <c r="I7" i="59" s="1"/>
  <c r="H6" i="59"/>
  <c r="I6" i="59" s="1"/>
  <c r="J5" i="59"/>
  <c r="G5" i="59" s="1"/>
  <c r="L4" i="59"/>
  <c r="K4" i="59"/>
  <c r="J4" i="59"/>
  <c r="L3" i="59"/>
  <c r="K3" i="59"/>
  <c r="J3" i="59"/>
  <c r="B2" i="59"/>
  <c r="M14" i="58"/>
  <c r="J8" i="58" s="1"/>
  <c r="K8" i="58" s="1"/>
  <c r="L8" i="58" s="1"/>
  <c r="H10" i="58"/>
  <c r="I10" i="58" s="1"/>
  <c r="H9" i="58"/>
  <c r="I9" i="58" s="1"/>
  <c r="H8" i="58"/>
  <c r="I8" i="58" s="1"/>
  <c r="H7" i="58"/>
  <c r="I7" i="58" s="1"/>
  <c r="H6" i="58"/>
  <c r="I6" i="58" s="1"/>
  <c r="K5" i="58"/>
  <c r="J5" i="58"/>
  <c r="J4" i="58"/>
  <c r="L3" i="58"/>
  <c r="K3" i="58"/>
  <c r="J3" i="58"/>
  <c r="M14" i="57"/>
  <c r="B2" i="57" s="1"/>
  <c r="H10" i="57"/>
  <c r="I10" i="57" s="1"/>
  <c r="H9" i="57"/>
  <c r="I9" i="57" s="1"/>
  <c r="H8" i="57"/>
  <c r="I8" i="57" s="1"/>
  <c r="H7" i="57"/>
  <c r="I7" i="57" s="1"/>
  <c r="H6" i="57"/>
  <c r="I6" i="57" s="1"/>
  <c r="K5" i="57"/>
  <c r="J5" i="57"/>
  <c r="G5" i="57" s="1"/>
  <c r="K4" i="57"/>
  <c r="H4" i="57" s="1"/>
  <c r="J4" i="57"/>
  <c r="L3" i="57"/>
  <c r="K3" i="57"/>
  <c r="J3" i="57"/>
  <c r="M14" i="56"/>
  <c r="B2" i="56" s="1"/>
  <c r="H10" i="56"/>
  <c r="I10" i="56" s="1"/>
  <c r="H9" i="56"/>
  <c r="I9" i="56" s="1"/>
  <c r="H8" i="56"/>
  <c r="I8" i="56" s="1"/>
  <c r="H7" i="56"/>
  <c r="I7" i="56" s="1"/>
  <c r="H6" i="56"/>
  <c r="I6" i="56" s="1"/>
  <c r="J5" i="56"/>
  <c r="J4" i="56"/>
  <c r="L3" i="56"/>
  <c r="K3" i="56"/>
  <c r="J3" i="56"/>
  <c r="M14" i="55"/>
  <c r="I10" i="55"/>
  <c r="H10" i="55"/>
  <c r="H9" i="55"/>
  <c r="I9" i="55" s="1"/>
  <c r="J8" i="55"/>
  <c r="I8" i="55"/>
  <c r="H8" i="55"/>
  <c r="I7" i="55"/>
  <c r="H7" i="55"/>
  <c r="H6" i="55"/>
  <c r="I6" i="55" s="1"/>
  <c r="J5" i="55"/>
  <c r="G5" i="55" s="1"/>
  <c r="L4" i="55"/>
  <c r="K4" i="55"/>
  <c r="H4" i="55" s="1"/>
  <c r="J4" i="55"/>
  <c r="G4" i="55" s="1"/>
  <c r="L3" i="55"/>
  <c r="K3" i="55"/>
  <c r="J3" i="55"/>
  <c r="B2" i="55"/>
  <c r="M14" i="54"/>
  <c r="J8" i="54" s="1"/>
  <c r="H10" i="54"/>
  <c r="I10" i="54" s="1"/>
  <c r="H9" i="54"/>
  <c r="I9" i="54" s="1"/>
  <c r="H8" i="54"/>
  <c r="I8" i="54" s="1"/>
  <c r="H7" i="54"/>
  <c r="I7" i="54" s="1"/>
  <c r="H6" i="54"/>
  <c r="I6" i="54" s="1"/>
  <c r="K5" i="54"/>
  <c r="H5" i="54" s="1"/>
  <c r="J5" i="54"/>
  <c r="G5" i="54" s="1"/>
  <c r="L4" i="54"/>
  <c r="K4" i="54"/>
  <c r="H4" i="54" s="1"/>
  <c r="J4" i="54"/>
  <c r="G4" i="54" s="1"/>
  <c r="L3" i="54"/>
  <c r="K3" i="54"/>
  <c r="J3" i="54"/>
  <c r="B2" i="54"/>
  <c r="M14" i="53"/>
  <c r="I10" i="53"/>
  <c r="H10" i="53"/>
  <c r="H9" i="53"/>
  <c r="I9" i="53" s="1"/>
  <c r="J8" i="53"/>
  <c r="I8" i="53"/>
  <c r="H8" i="53"/>
  <c r="I7" i="53"/>
  <c r="H7" i="53"/>
  <c r="I6" i="53"/>
  <c r="H6" i="53"/>
  <c r="J5" i="53"/>
  <c r="G5" i="53" s="1"/>
  <c r="L4" i="53"/>
  <c r="K4" i="53"/>
  <c r="H4" i="53" s="1"/>
  <c r="J4" i="53"/>
  <c r="G4" i="53" s="1"/>
  <c r="L3" i="53"/>
  <c r="K3" i="53"/>
  <c r="J3" i="53"/>
  <c r="B2" i="53"/>
  <c r="M14" i="52"/>
  <c r="B2" i="52" s="1"/>
  <c r="I10" i="52"/>
  <c r="H10" i="52"/>
  <c r="I9" i="52"/>
  <c r="H9" i="52"/>
  <c r="J8" i="52"/>
  <c r="K8" i="52" s="1"/>
  <c r="H8" i="52"/>
  <c r="I8" i="52" s="1"/>
  <c r="I7" i="52"/>
  <c r="H7" i="52"/>
  <c r="I6" i="52"/>
  <c r="H6" i="52"/>
  <c r="L5" i="52"/>
  <c r="K5" i="52"/>
  <c r="H5" i="52" s="1"/>
  <c r="J5" i="52"/>
  <c r="G5" i="52" s="1"/>
  <c r="L4" i="52"/>
  <c r="K4" i="52"/>
  <c r="J4" i="52"/>
  <c r="G4" i="52" s="1"/>
  <c r="L3" i="52"/>
  <c r="K3" i="52"/>
  <c r="J3" i="52"/>
  <c r="M14" i="51"/>
  <c r="J8" i="51" s="1"/>
  <c r="H10" i="51"/>
  <c r="I10" i="51" s="1"/>
  <c r="I9" i="51"/>
  <c r="H9" i="51"/>
  <c r="H8" i="51"/>
  <c r="I8" i="51" s="1"/>
  <c r="H7" i="51"/>
  <c r="I7" i="51" s="1"/>
  <c r="I6" i="51"/>
  <c r="H6" i="51"/>
  <c r="K5" i="51"/>
  <c r="H5" i="51" s="1"/>
  <c r="J5" i="51"/>
  <c r="L4" i="51"/>
  <c r="K4" i="51"/>
  <c r="J4" i="51"/>
  <c r="L3" i="51"/>
  <c r="K3" i="51"/>
  <c r="J3" i="51"/>
  <c r="M14" i="50"/>
  <c r="B2" i="50" s="1"/>
  <c r="I10" i="50"/>
  <c r="H10" i="50"/>
  <c r="H9" i="50"/>
  <c r="I9" i="50" s="1"/>
  <c r="H8" i="50"/>
  <c r="I8" i="50" s="1"/>
  <c r="H7" i="50"/>
  <c r="I7" i="50" s="1"/>
  <c r="I6" i="50"/>
  <c r="H6" i="50"/>
  <c r="J5" i="50"/>
  <c r="L4" i="50"/>
  <c r="K4" i="50"/>
  <c r="J4" i="50"/>
  <c r="G4" i="50" s="1"/>
  <c r="L3" i="50"/>
  <c r="K3" i="50"/>
  <c r="J3" i="50"/>
  <c r="M14" i="49"/>
  <c r="B2" i="49" s="1"/>
  <c r="H10" i="49"/>
  <c r="I10" i="49" s="1"/>
  <c r="H9" i="49"/>
  <c r="I9" i="49" s="1"/>
  <c r="J8" i="49"/>
  <c r="K8" i="49" s="1"/>
  <c r="L8" i="49" s="1"/>
  <c r="H8" i="49"/>
  <c r="I8" i="49" s="1"/>
  <c r="H7" i="49"/>
  <c r="I7" i="49" s="1"/>
  <c r="H6" i="49"/>
  <c r="I6" i="49" s="1"/>
  <c r="L5" i="49"/>
  <c r="K5" i="49"/>
  <c r="H5" i="49" s="1"/>
  <c r="J5" i="49"/>
  <c r="G5" i="49" s="1"/>
  <c r="L4" i="49"/>
  <c r="K4" i="49"/>
  <c r="H4" i="49" s="1"/>
  <c r="J4" i="49"/>
  <c r="G4" i="49" s="1"/>
  <c r="L3" i="49"/>
  <c r="K3" i="49"/>
  <c r="J3" i="49"/>
  <c r="M14" i="48"/>
  <c r="J8" i="48" s="1"/>
  <c r="H10" i="48"/>
  <c r="I10" i="48" s="1"/>
  <c r="H9" i="48"/>
  <c r="I9" i="48" s="1"/>
  <c r="I8" i="48"/>
  <c r="H8" i="48"/>
  <c r="H7" i="48"/>
  <c r="I7" i="48" s="1"/>
  <c r="H6" i="48"/>
  <c r="I6" i="48" s="1"/>
  <c r="K5" i="48"/>
  <c r="H5" i="48" s="1"/>
  <c r="J5" i="48"/>
  <c r="G5" i="48" s="1"/>
  <c r="L4" i="48"/>
  <c r="K4" i="48"/>
  <c r="H4" i="48" s="1"/>
  <c r="J4" i="48"/>
  <c r="G4" i="48" s="1"/>
  <c r="L3" i="48"/>
  <c r="K3" i="48"/>
  <c r="J3" i="48"/>
  <c r="B2" i="48"/>
  <c r="M14" i="47"/>
  <c r="J8" i="47" s="1"/>
  <c r="H10" i="47"/>
  <c r="I10" i="47" s="1"/>
  <c r="H9" i="47"/>
  <c r="I9" i="47" s="1"/>
  <c r="H8" i="47"/>
  <c r="I8" i="47" s="1"/>
  <c r="H7" i="47"/>
  <c r="I7" i="47" s="1"/>
  <c r="I6" i="47"/>
  <c r="H6" i="47"/>
  <c r="J5" i="47"/>
  <c r="L4" i="47"/>
  <c r="K4" i="47"/>
  <c r="J4" i="47"/>
  <c r="L3" i="47"/>
  <c r="K3" i="47"/>
  <c r="J3" i="47"/>
  <c r="M14" i="46"/>
  <c r="G4" i="46" s="1"/>
  <c r="H10" i="46"/>
  <c r="I10" i="46" s="1"/>
  <c r="I9" i="46"/>
  <c r="H9" i="46"/>
  <c r="I8" i="46"/>
  <c r="H8" i="46"/>
  <c r="H7" i="46"/>
  <c r="I7" i="46" s="1"/>
  <c r="H6" i="46"/>
  <c r="I6" i="46" s="1"/>
  <c r="J5" i="46"/>
  <c r="J4" i="46"/>
  <c r="L3" i="46"/>
  <c r="K3" i="46"/>
  <c r="J3" i="46"/>
  <c r="M14" i="45"/>
  <c r="I10" i="45"/>
  <c r="H10" i="45"/>
  <c r="I9" i="45"/>
  <c r="H9" i="45"/>
  <c r="H8" i="45"/>
  <c r="I8" i="45" s="1"/>
  <c r="H7" i="45"/>
  <c r="I7" i="45" s="1"/>
  <c r="I6" i="45"/>
  <c r="H6" i="45"/>
  <c r="K5" i="45"/>
  <c r="J5" i="45"/>
  <c r="G5" i="45" s="1"/>
  <c r="L4" i="45"/>
  <c r="K4" i="45"/>
  <c r="H4" i="45" s="1"/>
  <c r="J4" i="45"/>
  <c r="G4" i="45" s="1"/>
  <c r="L3" i="45"/>
  <c r="K3" i="45"/>
  <c r="J3" i="45"/>
  <c r="M14" i="44"/>
  <c r="B2" i="44" s="1"/>
  <c r="H10" i="44"/>
  <c r="I10" i="44" s="1"/>
  <c r="H9" i="44"/>
  <c r="I9" i="44" s="1"/>
  <c r="J8" i="44"/>
  <c r="H8" i="44"/>
  <c r="I8" i="44" s="1"/>
  <c r="I7" i="44"/>
  <c r="H7" i="44"/>
  <c r="I6" i="44"/>
  <c r="H6" i="44"/>
  <c r="K5" i="44"/>
  <c r="H5" i="44" s="1"/>
  <c r="J5" i="44"/>
  <c r="G5" i="44" s="1"/>
  <c r="K4" i="44"/>
  <c r="H4" i="44" s="1"/>
  <c r="J4" i="44"/>
  <c r="G4" i="44" s="1"/>
  <c r="L3" i="44"/>
  <c r="K3" i="44"/>
  <c r="J3" i="44"/>
  <c r="M14" i="43"/>
  <c r="J8" i="43" s="1"/>
  <c r="H10" i="43"/>
  <c r="I10" i="43" s="1"/>
  <c r="H9" i="43"/>
  <c r="I9" i="43" s="1"/>
  <c r="H8" i="43"/>
  <c r="I8" i="43" s="1"/>
  <c r="H7" i="43"/>
  <c r="I7" i="43" s="1"/>
  <c r="H6" i="43"/>
  <c r="I6" i="43" s="1"/>
  <c r="L5" i="43"/>
  <c r="K5" i="43"/>
  <c r="J5" i="43"/>
  <c r="L4" i="43"/>
  <c r="K4" i="43"/>
  <c r="J4" i="43"/>
  <c r="L3" i="43"/>
  <c r="K3" i="43"/>
  <c r="J3" i="43"/>
  <c r="M14" i="42"/>
  <c r="B2" i="42" s="1"/>
  <c r="I10" i="42"/>
  <c r="H10" i="42"/>
  <c r="H9" i="42"/>
  <c r="I9" i="42" s="1"/>
  <c r="J8" i="42"/>
  <c r="K8" i="42" s="1"/>
  <c r="H8" i="42"/>
  <c r="I8" i="42" s="1"/>
  <c r="H7" i="42"/>
  <c r="I7" i="42" s="1"/>
  <c r="I6" i="42"/>
  <c r="H6" i="42"/>
  <c r="K5" i="42"/>
  <c r="J5" i="42"/>
  <c r="L4" i="42"/>
  <c r="K4" i="42"/>
  <c r="J4" i="42"/>
  <c r="L3" i="42"/>
  <c r="K3" i="42"/>
  <c r="J3" i="42"/>
  <c r="M14" i="41"/>
  <c r="B2" i="41" s="1"/>
  <c r="H10" i="41"/>
  <c r="I10" i="41" s="1"/>
  <c r="H9" i="41"/>
  <c r="I9" i="41" s="1"/>
  <c r="H8" i="41"/>
  <c r="I8" i="41" s="1"/>
  <c r="H7" i="41"/>
  <c r="I7" i="41" s="1"/>
  <c r="H6" i="41"/>
  <c r="I6" i="41" s="1"/>
  <c r="K5" i="41"/>
  <c r="J5" i="41"/>
  <c r="J4" i="41"/>
  <c r="L3" i="41"/>
  <c r="K3" i="41"/>
  <c r="J3" i="41"/>
  <c r="M14" i="40"/>
  <c r="J8" i="40" s="1"/>
  <c r="I10" i="40"/>
  <c r="H10" i="40"/>
  <c r="I9" i="40"/>
  <c r="H9" i="40"/>
  <c r="H8" i="40"/>
  <c r="I8" i="40" s="1"/>
  <c r="H7" i="40"/>
  <c r="I7" i="40" s="1"/>
  <c r="H6" i="40"/>
  <c r="I6" i="40" s="1"/>
  <c r="J5" i="40"/>
  <c r="J4" i="40"/>
  <c r="L3" i="40"/>
  <c r="K3" i="40"/>
  <c r="J3" i="40"/>
  <c r="M14" i="39"/>
  <c r="H10" i="39"/>
  <c r="I10" i="39" s="1"/>
  <c r="H9" i="39"/>
  <c r="I9" i="39" s="1"/>
  <c r="J8" i="39"/>
  <c r="H8" i="39"/>
  <c r="I8" i="39" s="1"/>
  <c r="H7" i="39"/>
  <c r="I7" i="39" s="1"/>
  <c r="I6" i="39"/>
  <c r="H6" i="39"/>
  <c r="K5" i="39"/>
  <c r="H5" i="39" s="1"/>
  <c r="J5" i="39"/>
  <c r="G5" i="39" s="1"/>
  <c r="I5" i="39" s="1"/>
  <c r="L4" i="39"/>
  <c r="K4" i="39"/>
  <c r="J4" i="39"/>
  <c r="G4" i="39"/>
  <c r="L3" i="39"/>
  <c r="K3" i="39"/>
  <c r="J3" i="39"/>
  <c r="B2" i="39"/>
  <c r="M14" i="38"/>
  <c r="H10" i="38"/>
  <c r="I10" i="38" s="1"/>
  <c r="H9" i="38"/>
  <c r="I9" i="38" s="1"/>
  <c r="I8" i="38"/>
  <c r="H8" i="38"/>
  <c r="H7" i="38"/>
  <c r="I7" i="38" s="1"/>
  <c r="H6" i="38"/>
  <c r="I6" i="38" s="1"/>
  <c r="K5" i="38"/>
  <c r="J5" i="38"/>
  <c r="G5" i="38" s="1"/>
  <c r="K4" i="38"/>
  <c r="J4" i="38"/>
  <c r="L3" i="38"/>
  <c r="K3" i="38"/>
  <c r="J3" i="38"/>
  <c r="M14" i="37"/>
  <c r="I10" i="37"/>
  <c r="H10" i="37"/>
  <c r="I9" i="37"/>
  <c r="H9" i="37"/>
  <c r="H8" i="37"/>
  <c r="I8" i="37" s="1"/>
  <c r="H7" i="37"/>
  <c r="I7" i="37" s="1"/>
  <c r="I6" i="37"/>
  <c r="H6" i="37"/>
  <c r="K5" i="37"/>
  <c r="J5" i="37"/>
  <c r="G5" i="37" s="1"/>
  <c r="K4" i="37"/>
  <c r="H4" i="37" s="1"/>
  <c r="J4" i="37"/>
  <c r="G4" i="37" s="1"/>
  <c r="L3" i="37"/>
  <c r="K3" i="37"/>
  <c r="J3" i="37"/>
  <c r="M14" i="36"/>
  <c r="B2" i="36" s="1"/>
  <c r="H10" i="36"/>
  <c r="I10" i="36" s="1"/>
  <c r="H9" i="36"/>
  <c r="I9" i="36" s="1"/>
  <c r="J8" i="36"/>
  <c r="K8" i="36" s="1"/>
  <c r="L8" i="36" s="1"/>
  <c r="H8" i="36"/>
  <c r="I8" i="36" s="1"/>
  <c r="I7" i="36"/>
  <c r="H7" i="36"/>
  <c r="I6" i="36"/>
  <c r="H6" i="36"/>
  <c r="K5" i="36"/>
  <c r="H5" i="36" s="1"/>
  <c r="J5" i="36"/>
  <c r="G5" i="36" s="1"/>
  <c r="K4" i="36"/>
  <c r="H4" i="36" s="1"/>
  <c r="J4" i="36"/>
  <c r="G4" i="36" s="1"/>
  <c r="I4" i="36" s="1"/>
  <c r="L3" i="36"/>
  <c r="K3" i="36"/>
  <c r="J3" i="36"/>
  <c r="M14" i="35"/>
  <c r="J8" i="35" s="1"/>
  <c r="H10" i="35"/>
  <c r="I10" i="35" s="1"/>
  <c r="H9" i="35"/>
  <c r="I9" i="35" s="1"/>
  <c r="I8" i="35"/>
  <c r="H8" i="35"/>
  <c r="H7" i="35"/>
  <c r="I7" i="35" s="1"/>
  <c r="H6" i="35"/>
  <c r="I6" i="35" s="1"/>
  <c r="J5" i="35"/>
  <c r="G5" i="35"/>
  <c r="J4" i="35"/>
  <c r="G4" i="35" s="1"/>
  <c r="L3" i="35"/>
  <c r="K3" i="35"/>
  <c r="J3" i="35"/>
  <c r="B2" i="35"/>
  <c r="M14" i="34"/>
  <c r="J8" i="34" s="1"/>
  <c r="H10" i="34"/>
  <c r="I10" i="34" s="1"/>
  <c r="H9" i="34"/>
  <c r="I9" i="34" s="1"/>
  <c r="H8" i="34"/>
  <c r="I8" i="34" s="1"/>
  <c r="H7" i="34"/>
  <c r="I7" i="34" s="1"/>
  <c r="H6" i="34"/>
  <c r="I6" i="34" s="1"/>
  <c r="K5" i="34"/>
  <c r="J5" i="34"/>
  <c r="K4" i="34"/>
  <c r="J4" i="34"/>
  <c r="L3" i="34"/>
  <c r="K3" i="34"/>
  <c r="J3" i="34"/>
  <c r="B2" i="34"/>
  <c r="M14" i="33"/>
  <c r="B2" i="33" s="1"/>
  <c r="H10" i="33"/>
  <c r="I10" i="33" s="1"/>
  <c r="H9" i="33"/>
  <c r="I9" i="33" s="1"/>
  <c r="H8" i="33"/>
  <c r="I8" i="33" s="1"/>
  <c r="H7" i="33"/>
  <c r="I7" i="33" s="1"/>
  <c r="H6" i="33"/>
  <c r="I6" i="33" s="1"/>
  <c r="K5" i="33"/>
  <c r="H5" i="33" s="1"/>
  <c r="J5" i="33"/>
  <c r="J4" i="33"/>
  <c r="L3" i="33"/>
  <c r="K3" i="33"/>
  <c r="J3" i="33"/>
  <c r="M14" i="32"/>
  <c r="J8" i="32" s="1"/>
  <c r="H10" i="32"/>
  <c r="I10" i="32" s="1"/>
  <c r="I9" i="32"/>
  <c r="H9" i="32"/>
  <c r="H8" i="32"/>
  <c r="I8" i="32" s="1"/>
  <c r="H7" i="32"/>
  <c r="I7" i="32" s="1"/>
  <c r="H6" i="32"/>
  <c r="I6" i="32" s="1"/>
  <c r="J5" i="32"/>
  <c r="G5" i="32" s="1"/>
  <c r="K4" i="32"/>
  <c r="H4" i="32" s="1"/>
  <c r="J4" i="32"/>
  <c r="L3" i="32"/>
  <c r="K3" i="32"/>
  <c r="J3" i="32"/>
  <c r="M14" i="31"/>
  <c r="J8" i="31" s="1"/>
  <c r="K8" i="31" s="1"/>
  <c r="I10" i="31"/>
  <c r="H10" i="31"/>
  <c r="H9" i="31"/>
  <c r="I9" i="31" s="1"/>
  <c r="H8" i="31"/>
  <c r="I8" i="31" s="1"/>
  <c r="H7" i="31"/>
  <c r="I7" i="31" s="1"/>
  <c r="H6" i="31"/>
  <c r="I6" i="31" s="1"/>
  <c r="K5" i="31"/>
  <c r="H5" i="31" s="1"/>
  <c r="J5" i="31"/>
  <c r="G5" i="31" s="1"/>
  <c r="I5" i="31" s="1"/>
  <c r="J4" i="31"/>
  <c r="G4" i="31" s="1"/>
  <c r="L3" i="31"/>
  <c r="K3" i="31"/>
  <c r="J3" i="31"/>
  <c r="B2" i="31"/>
  <c r="M14" i="30"/>
  <c r="H10" i="30"/>
  <c r="I10" i="30" s="1"/>
  <c r="I9" i="30"/>
  <c r="H9" i="30"/>
  <c r="I8" i="30"/>
  <c r="H8" i="30"/>
  <c r="I7" i="30"/>
  <c r="H7" i="30"/>
  <c r="H6" i="30"/>
  <c r="I6" i="30" s="1"/>
  <c r="K5" i="30"/>
  <c r="J5" i="30"/>
  <c r="G5" i="30" s="1"/>
  <c r="K4" i="30"/>
  <c r="J4" i="30"/>
  <c r="L3" i="30"/>
  <c r="K3" i="30"/>
  <c r="J3" i="30"/>
  <c r="M14" i="29"/>
  <c r="I10" i="29"/>
  <c r="H10" i="29"/>
  <c r="I9" i="29"/>
  <c r="H9" i="29"/>
  <c r="H8" i="29"/>
  <c r="I8" i="29" s="1"/>
  <c r="H7" i="29"/>
  <c r="I7" i="29" s="1"/>
  <c r="I6" i="29"/>
  <c r="H6" i="29"/>
  <c r="J5" i="29"/>
  <c r="G5" i="29" s="1"/>
  <c r="K4" i="29"/>
  <c r="J4" i="29"/>
  <c r="G4" i="29" s="1"/>
  <c r="L3" i="29"/>
  <c r="K3" i="29"/>
  <c r="J3" i="29"/>
  <c r="M14" i="28"/>
  <c r="B2" i="28" s="1"/>
  <c r="H10" i="28"/>
  <c r="I10" i="28" s="1"/>
  <c r="H9" i="28"/>
  <c r="I9" i="28" s="1"/>
  <c r="J8" i="28"/>
  <c r="K8" i="28" s="1"/>
  <c r="L8" i="28" s="1"/>
  <c r="H8" i="28"/>
  <c r="I8" i="28" s="1"/>
  <c r="I7" i="28"/>
  <c r="H7" i="28"/>
  <c r="I6" i="28"/>
  <c r="H6" i="28"/>
  <c r="K5" i="28"/>
  <c r="J5" i="28"/>
  <c r="G5" i="28" s="1"/>
  <c r="H5" i="28"/>
  <c r="K4" i="28"/>
  <c r="H4" i="28" s="1"/>
  <c r="J4" i="28"/>
  <c r="G4" i="28" s="1"/>
  <c r="L3" i="28"/>
  <c r="K3" i="28"/>
  <c r="J3" i="28"/>
  <c r="M14" i="27"/>
  <c r="J8" i="27" s="1"/>
  <c r="H10" i="27"/>
  <c r="I10" i="27" s="1"/>
  <c r="H9" i="27"/>
  <c r="I9" i="27" s="1"/>
  <c r="H8" i="27"/>
  <c r="I8" i="27" s="1"/>
  <c r="H7" i="27"/>
  <c r="I7" i="27" s="1"/>
  <c r="H6" i="27"/>
  <c r="I6" i="27" s="1"/>
  <c r="J5" i="27"/>
  <c r="G5" i="27" s="1"/>
  <c r="K4" i="27"/>
  <c r="H4" i="27" s="1"/>
  <c r="J4" i="27"/>
  <c r="G4" i="27" s="1"/>
  <c r="L3" i="27"/>
  <c r="K3" i="27"/>
  <c r="J3" i="27"/>
  <c r="B2" i="27"/>
  <c r="M14" i="26"/>
  <c r="I10" i="26"/>
  <c r="H10" i="26"/>
  <c r="H9" i="26"/>
  <c r="I9" i="26" s="1"/>
  <c r="J8" i="26"/>
  <c r="H8" i="26"/>
  <c r="I8" i="26" s="1"/>
  <c r="H7" i="26"/>
  <c r="I7" i="26" s="1"/>
  <c r="H6" i="26"/>
  <c r="I6" i="26" s="1"/>
  <c r="K5" i="26"/>
  <c r="H5" i="26" s="1"/>
  <c r="J5" i="26"/>
  <c r="G5" i="26" s="1"/>
  <c r="I5" i="26" s="1"/>
  <c r="K4" i="26"/>
  <c r="H4" i="26" s="1"/>
  <c r="J4" i="26"/>
  <c r="G4" i="26" s="1"/>
  <c r="L3" i="26"/>
  <c r="K3" i="26"/>
  <c r="J3" i="26"/>
  <c r="B2" i="26"/>
  <c r="M14" i="25"/>
  <c r="B2" i="25" s="1"/>
  <c r="H10" i="25"/>
  <c r="I10" i="25" s="1"/>
  <c r="H9" i="25"/>
  <c r="I9" i="25" s="1"/>
  <c r="J8" i="25"/>
  <c r="K8" i="25" s="1"/>
  <c r="L8" i="25" s="1"/>
  <c r="I8" i="25"/>
  <c r="H8" i="25"/>
  <c r="I7" i="25"/>
  <c r="H7" i="25"/>
  <c r="H6" i="25"/>
  <c r="I6" i="25" s="1"/>
  <c r="J5" i="25"/>
  <c r="G5" i="25" s="1"/>
  <c r="K4" i="25"/>
  <c r="H4" i="25" s="1"/>
  <c r="J4" i="25"/>
  <c r="G4" i="25" s="1"/>
  <c r="L3" i="25"/>
  <c r="K3" i="25"/>
  <c r="J3" i="25"/>
  <c r="M14" i="24"/>
  <c r="J8" i="24" s="1"/>
  <c r="I10" i="24"/>
  <c r="H10" i="24"/>
  <c r="H9" i="24"/>
  <c r="I9" i="24" s="1"/>
  <c r="H8" i="24"/>
  <c r="I8" i="24" s="1"/>
  <c r="H7" i="24"/>
  <c r="I7" i="24" s="1"/>
  <c r="H6" i="24"/>
  <c r="I6" i="24" s="1"/>
  <c r="K5" i="24"/>
  <c r="H5" i="24" s="1"/>
  <c r="J5" i="24"/>
  <c r="K4" i="24"/>
  <c r="H4" i="24" s="1"/>
  <c r="J4" i="24"/>
  <c r="L3" i="24"/>
  <c r="K3" i="24"/>
  <c r="J3" i="24"/>
  <c r="B2" i="24"/>
  <c r="M14" i="23"/>
  <c r="I10" i="23"/>
  <c r="H10" i="23"/>
  <c r="H9" i="23"/>
  <c r="I9" i="23" s="1"/>
  <c r="J8" i="23"/>
  <c r="K8" i="23" s="1"/>
  <c r="H8" i="23"/>
  <c r="I8" i="23" s="1"/>
  <c r="H7" i="23"/>
  <c r="I7" i="23" s="1"/>
  <c r="H6" i="23"/>
  <c r="I6" i="23" s="1"/>
  <c r="J5" i="23"/>
  <c r="G5" i="23" s="1"/>
  <c r="J4" i="23"/>
  <c r="G4" i="23" s="1"/>
  <c r="L3" i="23"/>
  <c r="K3" i="23"/>
  <c r="J3" i="23"/>
  <c r="B2" i="23"/>
  <c r="M14" i="22"/>
  <c r="H10" i="22"/>
  <c r="I10" i="22" s="1"/>
  <c r="H9" i="22"/>
  <c r="I9" i="22" s="1"/>
  <c r="H8" i="22"/>
  <c r="I8" i="22" s="1"/>
  <c r="H7" i="22"/>
  <c r="I7" i="22" s="1"/>
  <c r="H6" i="22"/>
  <c r="I6" i="22" s="1"/>
  <c r="J5" i="22"/>
  <c r="G5" i="22" s="1"/>
  <c r="J4" i="22"/>
  <c r="L3" i="22"/>
  <c r="K3" i="22"/>
  <c r="J3" i="22"/>
  <c r="M14" i="21"/>
  <c r="B2" i="21" s="1"/>
  <c r="H10" i="21"/>
  <c r="I10" i="21" s="1"/>
  <c r="H9" i="21"/>
  <c r="I9" i="21" s="1"/>
  <c r="H8" i="21"/>
  <c r="I8" i="21" s="1"/>
  <c r="H7" i="21"/>
  <c r="I7" i="21" s="1"/>
  <c r="H6" i="21"/>
  <c r="I6" i="21" s="1"/>
  <c r="J5" i="21"/>
  <c r="J4" i="21"/>
  <c r="L3" i="21"/>
  <c r="K3" i="21"/>
  <c r="J3" i="21"/>
  <c r="M14" i="155"/>
  <c r="B2" i="155" s="1"/>
  <c r="H10" i="155"/>
  <c r="I10" i="155" s="1"/>
  <c r="H9" i="155"/>
  <c r="I9" i="155" s="1"/>
  <c r="H8" i="155"/>
  <c r="I8" i="155" s="1"/>
  <c r="H7" i="155"/>
  <c r="I7" i="155" s="1"/>
  <c r="I6" i="155"/>
  <c r="H6" i="155"/>
  <c r="J5" i="155"/>
  <c r="J4" i="155"/>
  <c r="G4" i="155"/>
  <c r="L3" i="155"/>
  <c r="K3" i="155"/>
  <c r="J3" i="155"/>
  <c r="G5" i="21" l="1"/>
  <c r="L5" i="21"/>
  <c r="K5" i="21"/>
  <c r="H5" i="21" s="1"/>
  <c r="G4" i="21"/>
  <c r="K4" i="21"/>
  <c r="H4" i="21" s="1"/>
  <c r="L4" i="21"/>
  <c r="I5" i="21"/>
  <c r="S17" i="22"/>
  <c r="L4" i="22" s="1"/>
  <c r="W16" i="22"/>
  <c r="L5" i="22" s="1"/>
  <c r="L5" i="23"/>
  <c r="K5" i="23"/>
  <c r="H5" i="23" s="1"/>
  <c r="K4" i="23"/>
  <c r="H4" i="23" s="1"/>
  <c r="I4" i="23" s="1"/>
  <c r="G4" i="24"/>
  <c r="I4" i="24" s="1"/>
  <c r="G5" i="24"/>
  <c r="L5" i="25"/>
  <c r="K5" i="25"/>
  <c r="H5" i="25" s="1"/>
  <c r="I5" i="25" s="1"/>
  <c r="K8" i="26"/>
  <c r="L8" i="26" s="1"/>
  <c r="L5" i="27"/>
  <c r="K5" i="27"/>
  <c r="H5" i="27" s="1"/>
  <c r="I5" i="27" s="1"/>
  <c r="L5" i="28"/>
  <c r="L4" i="28"/>
  <c r="K5" i="29"/>
  <c r="H5" i="29" s="1"/>
  <c r="I5" i="29" s="1"/>
  <c r="L5" i="29"/>
  <c r="L4" i="29"/>
  <c r="L5" i="30"/>
  <c r="G4" i="30"/>
  <c r="K4" i="31"/>
  <c r="H4" i="31" s="1"/>
  <c r="I4" i="31" s="1"/>
  <c r="K5" i="32"/>
  <c r="H5" i="32" s="1"/>
  <c r="B2" i="32"/>
  <c r="G4" i="32"/>
  <c r="L5" i="32"/>
  <c r="G5" i="33"/>
  <c r="G4" i="33"/>
  <c r="K4" i="33"/>
  <c r="H4" i="33" s="1"/>
  <c r="J8" i="33"/>
  <c r="K8" i="33" s="1"/>
  <c r="L8" i="33" s="1"/>
  <c r="L8" i="34"/>
  <c r="K8" i="34"/>
  <c r="G4" i="34"/>
  <c r="I4" i="34" s="1"/>
  <c r="H4" i="34"/>
  <c r="G5" i="34"/>
  <c r="H5" i="34"/>
  <c r="I5" i="34" s="1"/>
  <c r="K4" i="35"/>
  <c r="H4" i="35" s="1"/>
  <c r="I4" i="35" s="1"/>
  <c r="K5" i="35"/>
  <c r="H5" i="35" s="1"/>
  <c r="I4" i="37"/>
  <c r="L4" i="38"/>
  <c r="H4" i="39"/>
  <c r="I4" i="39" s="1"/>
  <c r="W16" i="40"/>
  <c r="L5" i="40" s="1"/>
  <c r="G4" i="40"/>
  <c r="K4" i="40"/>
  <c r="H4" i="40" s="1"/>
  <c r="B2" i="40"/>
  <c r="G5" i="40"/>
  <c r="I5" i="40" s="1"/>
  <c r="K4" i="41"/>
  <c r="H4" i="41" s="1"/>
  <c r="G4" i="41"/>
  <c r="G5" i="41"/>
  <c r="J8" i="41"/>
  <c r="K8" i="41" s="1"/>
  <c r="L8" i="41" s="1"/>
  <c r="H5" i="41"/>
  <c r="G4" i="42"/>
  <c r="H4" i="42"/>
  <c r="G5" i="42"/>
  <c r="H5" i="42"/>
  <c r="L8" i="42"/>
  <c r="G5" i="43"/>
  <c r="B2" i="43"/>
  <c r="H5" i="43"/>
  <c r="G4" i="43"/>
  <c r="H4" i="43"/>
  <c r="L4" i="44"/>
  <c r="I5" i="44"/>
  <c r="K4" i="46"/>
  <c r="H4" i="46" s="1"/>
  <c r="I4" i="46" s="1"/>
  <c r="G5" i="46"/>
  <c r="K5" i="46"/>
  <c r="H4" i="47"/>
  <c r="G4" i="47"/>
  <c r="I4" i="47" s="1"/>
  <c r="B2" i="47"/>
  <c r="G5" i="47"/>
  <c r="K5" i="47"/>
  <c r="H5" i="47" s="1"/>
  <c r="I4" i="48"/>
  <c r="W16" i="50"/>
  <c r="L5" i="50" s="1"/>
  <c r="G5" i="50"/>
  <c r="J8" i="50"/>
  <c r="H4" i="50"/>
  <c r="W25" i="53"/>
  <c r="L5" i="53" s="1"/>
  <c r="I5" i="54"/>
  <c r="L5" i="55"/>
  <c r="W25" i="55"/>
  <c r="L5" i="56"/>
  <c r="K4" i="56"/>
  <c r="H4" i="56" s="1"/>
  <c r="J8" i="56"/>
  <c r="G4" i="56"/>
  <c r="G5" i="56"/>
  <c r="I5" i="56" s="1"/>
  <c r="K5" i="56"/>
  <c r="H5" i="56" s="1"/>
  <c r="L5" i="58"/>
  <c r="B2" i="58"/>
  <c r="G5" i="58"/>
  <c r="G4" i="58"/>
  <c r="K4" i="58"/>
  <c r="H4" i="58" s="1"/>
  <c r="H5" i="58"/>
  <c r="W18" i="59"/>
  <c r="L5" i="59" s="1"/>
  <c r="G4" i="59"/>
  <c r="H4" i="59"/>
  <c r="K5" i="60"/>
  <c r="H5" i="60" s="1"/>
  <c r="G4" i="61"/>
  <c r="K8" i="62"/>
  <c r="L8" i="62" s="1"/>
  <c r="B2" i="62"/>
  <c r="W20" i="63"/>
  <c r="L5" i="63" s="1"/>
  <c r="I5" i="63"/>
  <c r="K4" i="63"/>
  <c r="H4" i="63" s="1"/>
  <c r="I4" i="63" s="1"/>
  <c r="K5" i="64"/>
  <c r="I4" i="65"/>
  <c r="J8" i="65"/>
  <c r="K5" i="65"/>
  <c r="K4" i="67"/>
  <c r="H4" i="67" s="1"/>
  <c r="K5" i="67"/>
  <c r="H5" i="67" s="1"/>
  <c r="L4" i="68"/>
  <c r="K4" i="68"/>
  <c r="H4" i="68" s="1"/>
  <c r="G5" i="68"/>
  <c r="K5" i="68"/>
  <c r="H5" i="68" s="1"/>
  <c r="G4" i="69"/>
  <c r="J8" i="69"/>
  <c r="K5" i="69"/>
  <c r="H5" i="69" s="1"/>
  <c r="W25" i="70"/>
  <c r="L5" i="70" s="1"/>
  <c r="I4" i="70"/>
  <c r="I5" i="71"/>
  <c r="K4" i="72"/>
  <c r="H4" i="72" s="1"/>
  <c r="K5" i="72"/>
  <c r="H5" i="72" s="1"/>
  <c r="S17" i="73"/>
  <c r="L4" i="73" s="1"/>
  <c r="J8" i="73"/>
  <c r="K5" i="73"/>
  <c r="H5" i="73" s="1"/>
  <c r="I5" i="73" s="1"/>
  <c r="L4" i="74"/>
  <c r="K4" i="74"/>
  <c r="H4" i="74" s="1"/>
  <c r="G5" i="74"/>
  <c r="B2" i="74"/>
  <c r="K5" i="74"/>
  <c r="H5" i="74" s="1"/>
  <c r="G4" i="75"/>
  <c r="H4" i="75"/>
  <c r="L8" i="75"/>
  <c r="G5" i="75"/>
  <c r="B2" i="75"/>
  <c r="K5" i="75"/>
  <c r="H5" i="75" s="1"/>
  <c r="L4" i="76"/>
  <c r="H5" i="76"/>
  <c r="L4" i="78"/>
  <c r="K4" i="78"/>
  <c r="H4" i="78" s="1"/>
  <c r="G4" i="78"/>
  <c r="G5" i="78"/>
  <c r="I5" i="78" s="1"/>
  <c r="J8" i="78"/>
  <c r="K8" i="78" s="1"/>
  <c r="L8" i="78" s="1"/>
  <c r="K5" i="78"/>
  <c r="H5" i="78" s="1"/>
  <c r="L4" i="79"/>
  <c r="I4" i="79"/>
  <c r="W25" i="79"/>
  <c r="L5" i="79" s="1"/>
  <c r="I5" i="79"/>
  <c r="L4" i="81"/>
  <c r="W25" i="81"/>
  <c r="L5" i="81" s="1"/>
  <c r="K8" i="82"/>
  <c r="L8" i="82" s="1"/>
  <c r="K4" i="82"/>
  <c r="H4" i="82" s="1"/>
  <c r="L4" i="83"/>
  <c r="K5" i="83"/>
  <c r="H5" i="83" s="1"/>
  <c r="I5" i="83" s="1"/>
  <c r="H4" i="84"/>
  <c r="I4" i="84" s="1"/>
  <c r="G5" i="84"/>
  <c r="J8" i="84"/>
  <c r="H5" i="84"/>
  <c r="H4" i="85"/>
  <c r="I4" i="85"/>
  <c r="J8" i="85"/>
  <c r="K8" i="85" s="1"/>
  <c r="L5" i="87"/>
  <c r="K5" i="87"/>
  <c r="H5" i="87" s="1"/>
  <c r="S16" i="87"/>
  <c r="L4" i="87" s="1"/>
  <c r="I4" i="87"/>
  <c r="K8" i="88"/>
  <c r="L8" i="88" s="1"/>
  <c r="K5" i="88"/>
  <c r="H5" i="88" s="1"/>
  <c r="I5" i="88" s="1"/>
  <c r="I4" i="88"/>
  <c r="L5" i="89"/>
  <c r="K5" i="90"/>
  <c r="H5" i="90" s="1"/>
  <c r="L4" i="91"/>
  <c r="L5" i="91"/>
  <c r="K5" i="91"/>
  <c r="H5" i="91" s="1"/>
  <c r="I5" i="91" s="1"/>
  <c r="J8" i="92"/>
  <c r="K8" i="92" s="1"/>
  <c r="W17" i="93"/>
  <c r="L5" i="93" s="1"/>
  <c r="S20" i="93"/>
  <c r="L4" i="93" s="1"/>
  <c r="K8" i="94"/>
  <c r="L8" i="94" s="1"/>
  <c r="K4" i="95"/>
  <c r="H4" i="95" s="1"/>
  <c r="L5" i="96"/>
  <c r="L4" i="96"/>
  <c r="I4" i="96"/>
  <c r="G4" i="97"/>
  <c r="H4" i="98"/>
  <c r="I4" i="98" s="1"/>
  <c r="B2" i="98"/>
  <c r="G5" i="98"/>
  <c r="K5" i="98"/>
  <c r="H5" i="98" s="1"/>
  <c r="I5" i="98" s="1"/>
  <c r="L5" i="99"/>
  <c r="S18" i="99"/>
  <c r="L4" i="99" s="1"/>
  <c r="K5" i="99"/>
  <c r="H5" i="99" s="1"/>
  <c r="I5" i="99" s="1"/>
  <c r="L5" i="100"/>
  <c r="L8" i="100"/>
  <c r="L4" i="101"/>
  <c r="L5" i="101"/>
  <c r="K4" i="101"/>
  <c r="K5" i="101"/>
  <c r="L5" i="102"/>
  <c r="W25" i="102"/>
  <c r="L5" i="104"/>
  <c r="L4" i="104"/>
  <c r="K5" i="104"/>
  <c r="H5" i="104" s="1"/>
  <c r="G4" i="105"/>
  <c r="H4" i="105"/>
  <c r="L5" i="106"/>
  <c r="G4" i="107"/>
  <c r="H4" i="107"/>
  <c r="G5" i="107"/>
  <c r="I5" i="107" s="1"/>
  <c r="B2" i="107"/>
  <c r="K5" i="107"/>
  <c r="H5" i="107" s="1"/>
  <c r="L4" i="108"/>
  <c r="W25" i="108"/>
  <c r="L5" i="108" s="1"/>
  <c r="I5" i="108"/>
  <c r="G4" i="109"/>
  <c r="B2" i="109"/>
  <c r="G5" i="109"/>
  <c r="H5" i="109"/>
  <c r="K5" i="110"/>
  <c r="K4" i="110"/>
  <c r="H4" i="110" s="1"/>
  <c r="W17" i="111"/>
  <c r="L5" i="111" s="1"/>
  <c r="H4" i="111"/>
  <c r="I4" i="111" s="1"/>
  <c r="B2" i="111"/>
  <c r="S16" i="112"/>
  <c r="L4" i="112" s="1"/>
  <c r="B2" i="112"/>
  <c r="G5" i="112"/>
  <c r="I5" i="112" s="1"/>
  <c r="K5" i="112"/>
  <c r="H5" i="112" s="1"/>
  <c r="G4" i="112"/>
  <c r="K5" i="114"/>
  <c r="H5" i="114" s="1"/>
  <c r="K5" i="115"/>
  <c r="H5" i="115" s="1"/>
  <c r="I5" i="115" s="1"/>
  <c r="I4" i="115"/>
  <c r="K8" i="117"/>
  <c r="L8" i="117" s="1"/>
  <c r="B2" i="117"/>
  <c r="K5" i="117"/>
  <c r="H5" i="117" s="1"/>
  <c r="G4" i="118"/>
  <c r="K4" i="118"/>
  <c r="H4" i="118" s="1"/>
  <c r="B2" i="118"/>
  <c r="G5" i="118"/>
  <c r="K5" i="118"/>
  <c r="H5" i="118" s="1"/>
  <c r="K8" i="119"/>
  <c r="L8" i="119" s="1"/>
  <c r="S17" i="119"/>
  <c r="L4" i="119" s="1"/>
  <c r="G4" i="119"/>
  <c r="I4" i="119" s="1"/>
  <c r="L4" i="120"/>
  <c r="K4" i="120"/>
  <c r="H4" i="120" s="1"/>
  <c r="L4" i="121"/>
  <c r="K5" i="121"/>
  <c r="I4" i="122"/>
  <c r="K4" i="123"/>
  <c r="H4" i="123" s="1"/>
  <c r="I4" i="123" s="1"/>
  <c r="J8" i="123"/>
  <c r="G5" i="123"/>
  <c r="K5" i="123"/>
  <c r="H5" i="123" s="1"/>
  <c r="L5" i="127"/>
  <c r="B2" i="125"/>
  <c r="K5" i="125"/>
  <c r="H5" i="125" s="1"/>
  <c r="I4" i="126"/>
  <c r="S17" i="126"/>
  <c r="L4" i="126" s="1"/>
  <c r="K5" i="126"/>
  <c r="H5" i="126" s="1"/>
  <c r="I5" i="127"/>
  <c r="K4" i="128"/>
  <c r="H4" i="128" s="1"/>
  <c r="G5" i="128"/>
  <c r="K5" i="128"/>
  <c r="K5" i="129"/>
  <c r="K5" i="130"/>
  <c r="H5" i="130" s="1"/>
  <c r="S17" i="130"/>
  <c r="L4" i="130" s="1"/>
  <c r="K8" i="131"/>
  <c r="L8" i="131" s="1"/>
  <c r="B2" i="131"/>
  <c r="H5" i="131"/>
  <c r="I5" i="131" s="1"/>
  <c r="G4" i="131"/>
  <c r="S19" i="132"/>
  <c r="L4" i="132" s="1"/>
  <c r="K5" i="132"/>
  <c r="H5" i="132" s="1"/>
  <c r="I5" i="132" s="1"/>
  <c r="S19" i="133"/>
  <c r="L4" i="133" s="1"/>
  <c r="B2" i="133"/>
  <c r="H5" i="133"/>
  <c r="I5" i="133" s="1"/>
  <c r="L4" i="135"/>
  <c r="G4" i="136"/>
  <c r="K4" i="136"/>
  <c r="H4" i="136" s="1"/>
  <c r="K5" i="136"/>
  <c r="S16" i="137"/>
  <c r="L4" i="137" s="1"/>
  <c r="L4" i="138"/>
  <c r="K4" i="138"/>
  <c r="H4" i="138" s="1"/>
  <c r="W19" i="138"/>
  <c r="L5" i="138" s="1"/>
  <c r="G4" i="138"/>
  <c r="I4" i="138" s="1"/>
  <c r="B2" i="138"/>
  <c r="G5" i="138"/>
  <c r="K8" i="139"/>
  <c r="L8" i="139"/>
  <c r="S16" i="139"/>
  <c r="L4" i="139" s="1"/>
  <c r="I4" i="139"/>
  <c r="L4" i="140"/>
  <c r="L5" i="140"/>
  <c r="K4" i="140"/>
  <c r="K5" i="140"/>
  <c r="H4" i="140"/>
  <c r="I4" i="140" s="1"/>
  <c r="K5" i="141"/>
  <c r="H5" i="141" s="1"/>
  <c r="I4" i="141"/>
  <c r="S16" i="142"/>
  <c r="L4" i="142" s="1"/>
  <c r="K4" i="143"/>
  <c r="H4" i="143" s="1"/>
  <c r="I5" i="143"/>
  <c r="W17" i="144"/>
  <c r="L5" i="144" s="1"/>
  <c r="K4" i="144"/>
  <c r="H4" i="144" s="1"/>
  <c r="W25" i="145"/>
  <c r="L5" i="145" s="1"/>
  <c r="I5" i="145"/>
  <c r="S17" i="146"/>
  <c r="L4" i="146" s="1"/>
  <c r="L8" i="146"/>
  <c r="W17" i="147"/>
  <c r="L5" i="147" s="1"/>
  <c r="J8" i="147"/>
  <c r="G4" i="148"/>
  <c r="G5" i="148"/>
  <c r="K5" i="148"/>
  <c r="L5" i="149"/>
  <c r="S16" i="150"/>
  <c r="L4" i="150" s="1"/>
  <c r="G4" i="150"/>
  <c r="B2" i="150"/>
  <c r="G5" i="150"/>
  <c r="K5" i="150"/>
  <c r="H5" i="150" s="1"/>
  <c r="L4" i="151"/>
  <c r="L5" i="151"/>
  <c r="K4" i="151"/>
  <c r="H4" i="151" s="1"/>
  <c r="J8" i="151"/>
  <c r="K8" i="151" s="1"/>
  <c r="L8" i="151" s="1"/>
  <c r="K5" i="151"/>
  <c r="H5" i="151" s="1"/>
  <c r="I5" i="151" s="1"/>
  <c r="L5" i="152"/>
  <c r="S16" i="152"/>
  <c r="L4" i="152" s="1"/>
  <c r="G5" i="152"/>
  <c r="K5" i="152"/>
  <c r="L4" i="154"/>
  <c r="L8" i="154"/>
  <c r="K8" i="154"/>
  <c r="K5" i="154"/>
  <c r="H5" i="154" s="1"/>
  <c r="I5" i="154" s="1"/>
  <c r="K4" i="154"/>
  <c r="H4" i="154" s="1"/>
  <c r="K4" i="155"/>
  <c r="H4" i="155" s="1"/>
  <c r="W17" i="155"/>
  <c r="L5" i="155" s="1"/>
  <c r="G5" i="155"/>
  <c r="I5" i="155" s="1"/>
  <c r="J8" i="155"/>
  <c r="K8" i="155" s="1"/>
  <c r="L8" i="155" s="1"/>
  <c r="L4" i="34"/>
  <c r="L4" i="36"/>
  <c r="I5" i="43"/>
  <c r="L4" i="35"/>
  <c r="L4" i="37"/>
  <c r="I4" i="55"/>
  <c r="I5" i="59"/>
  <c r="I5" i="74"/>
  <c r="I4" i="107"/>
  <c r="I4" i="130"/>
  <c r="I5" i="135"/>
  <c r="I4" i="148"/>
  <c r="I4" i="26"/>
  <c r="I5" i="33"/>
  <c r="I5" i="36"/>
  <c r="I4" i="53"/>
  <c r="I5" i="61"/>
  <c r="I4" i="66"/>
  <c r="I5" i="89"/>
  <c r="I5" i="92"/>
  <c r="H4" i="97"/>
  <c r="I4" i="114"/>
  <c r="I4" i="118"/>
  <c r="I4" i="146"/>
  <c r="I4" i="117"/>
  <c r="G4" i="145"/>
  <c r="I4" i="145" s="1"/>
  <c r="I5" i="28"/>
  <c r="I5" i="75"/>
  <c r="I5" i="50"/>
  <c r="G4" i="22"/>
  <c r="I4" i="22" s="1"/>
  <c r="I4" i="32"/>
  <c r="I5" i="35"/>
  <c r="H5" i="37"/>
  <c r="I5" i="37" s="1"/>
  <c r="I5" i="55"/>
  <c r="I5" i="60"/>
  <c r="I4" i="69"/>
  <c r="I4" i="74"/>
  <c r="I4" i="78"/>
  <c r="I5" i="82"/>
  <c r="I4" i="150"/>
  <c r="I5" i="153"/>
  <c r="I4" i="45"/>
  <c r="I4" i="106"/>
  <c r="I5" i="117"/>
  <c r="I4" i="125"/>
  <c r="I5" i="66"/>
  <c r="I4" i="68"/>
  <c r="I5" i="24"/>
  <c r="I4" i="25"/>
  <c r="I4" i="40"/>
  <c r="H5" i="45"/>
  <c r="I5" i="45" s="1"/>
  <c r="I5" i="47"/>
  <c r="I5" i="52"/>
  <c r="I5" i="67"/>
  <c r="I5" i="85"/>
  <c r="I5" i="118"/>
  <c r="I5" i="119"/>
  <c r="I5" i="123"/>
  <c r="I4" i="131"/>
  <c r="I4" i="134"/>
  <c r="I4" i="142"/>
  <c r="I5" i="146"/>
  <c r="I4" i="149"/>
  <c r="I4" i="56"/>
  <c r="I4" i="61"/>
  <c r="I5" i="106"/>
  <c r="I4" i="120"/>
  <c r="G4" i="128"/>
  <c r="I4" i="154"/>
  <c r="G4" i="38"/>
  <c r="I5" i="62"/>
  <c r="I4" i="99"/>
  <c r="I4" i="102"/>
  <c r="I5" i="104"/>
  <c r="I5" i="139"/>
  <c r="G4" i="153"/>
  <c r="I4" i="153" s="1"/>
  <c r="I5" i="23"/>
  <c r="I4" i="27"/>
  <c r="K8" i="35"/>
  <c r="L8" i="35" s="1"/>
  <c r="I5" i="42"/>
  <c r="I4" i="50"/>
  <c r="I4" i="54"/>
  <c r="K8" i="32"/>
  <c r="L8" i="32" s="1"/>
  <c r="I4" i="28"/>
  <c r="K8" i="40"/>
  <c r="L8" i="40" s="1"/>
  <c r="I5" i="41"/>
  <c r="I5" i="48"/>
  <c r="I4" i="49"/>
  <c r="K8" i="24"/>
  <c r="L8" i="24"/>
  <c r="I4" i="42"/>
  <c r="I5" i="53"/>
  <c r="K8" i="43"/>
  <c r="L8" i="43" s="1"/>
  <c r="I4" i="155"/>
  <c r="L8" i="27"/>
  <c r="K8" i="27"/>
  <c r="I5" i="32"/>
  <c r="I4" i="33"/>
  <c r="I4" i="44"/>
  <c r="K8" i="48"/>
  <c r="L8" i="48" s="1"/>
  <c r="I5" i="49"/>
  <c r="H5" i="57"/>
  <c r="I5" i="57" s="1"/>
  <c r="J8" i="30"/>
  <c r="K8" i="39"/>
  <c r="L8" i="39" s="1"/>
  <c r="J8" i="46"/>
  <c r="K8" i="47"/>
  <c r="L8" i="47" s="1"/>
  <c r="L8" i="52"/>
  <c r="B2" i="76"/>
  <c r="J8" i="76"/>
  <c r="B2" i="81"/>
  <c r="J8" i="81"/>
  <c r="K8" i="84"/>
  <c r="L8" i="84"/>
  <c r="B2" i="101"/>
  <c r="J8" i="101"/>
  <c r="G4" i="101"/>
  <c r="H4" i="101"/>
  <c r="H4" i="30"/>
  <c r="I4" i="30" s="1"/>
  <c r="J8" i="38"/>
  <c r="J8" i="21"/>
  <c r="B2" i="22"/>
  <c r="L8" i="23"/>
  <c r="J8" i="29"/>
  <c r="B2" i="30"/>
  <c r="L8" i="31"/>
  <c r="J8" i="37"/>
  <c r="B2" i="38"/>
  <c r="J8" i="45"/>
  <c r="B2" i="46"/>
  <c r="G4" i="51"/>
  <c r="K8" i="55"/>
  <c r="L8" i="55" s="1"/>
  <c r="J8" i="57"/>
  <c r="L8" i="60"/>
  <c r="L8" i="66"/>
  <c r="L8" i="67"/>
  <c r="G5" i="86"/>
  <c r="H4" i="38"/>
  <c r="I4" i="38" s="1"/>
  <c r="J8" i="64"/>
  <c r="B2" i="64"/>
  <c r="B2" i="29"/>
  <c r="B2" i="37"/>
  <c r="B2" i="45"/>
  <c r="H4" i="51"/>
  <c r="K8" i="51"/>
  <c r="L8" i="51" s="1"/>
  <c r="I4" i="59"/>
  <c r="K8" i="65"/>
  <c r="L8" i="65"/>
  <c r="J8" i="72"/>
  <c r="G4" i="72"/>
  <c r="I4" i="72" s="1"/>
  <c r="B2" i="72"/>
  <c r="G5" i="77"/>
  <c r="J8" i="77"/>
  <c r="H4" i="81"/>
  <c r="J8" i="86"/>
  <c r="L8" i="70"/>
  <c r="J8" i="22"/>
  <c r="H4" i="29"/>
  <c r="I4" i="29" s="1"/>
  <c r="K8" i="44"/>
  <c r="L8" i="44" s="1"/>
  <c r="K8" i="54"/>
  <c r="L8" i="54" s="1"/>
  <c r="G4" i="57"/>
  <c r="I4" i="57" s="1"/>
  <c r="K8" i="63"/>
  <c r="L8" i="63" s="1"/>
  <c r="G5" i="64"/>
  <c r="H5" i="65"/>
  <c r="I5" i="65" s="1"/>
  <c r="B2" i="68"/>
  <c r="J8" i="68"/>
  <c r="H5" i="77"/>
  <c r="I5" i="90"/>
  <c r="B2" i="51"/>
  <c r="H5" i="64"/>
  <c r="I4" i="67"/>
  <c r="L8" i="74"/>
  <c r="G5" i="76"/>
  <c r="I5" i="76" s="1"/>
  <c r="I4" i="80"/>
  <c r="H5" i="81"/>
  <c r="I5" i="81" s="1"/>
  <c r="H5" i="22"/>
  <c r="I5" i="22" s="1"/>
  <c r="H5" i="38"/>
  <c r="I5" i="38" s="1"/>
  <c r="H5" i="46"/>
  <c r="I5" i="46" s="1"/>
  <c r="G4" i="64"/>
  <c r="I4" i="64" s="1"/>
  <c r="I5" i="69"/>
  <c r="I5" i="70"/>
  <c r="K8" i="73"/>
  <c r="L8" i="73" s="1"/>
  <c r="H4" i="77"/>
  <c r="I4" i="77" s="1"/>
  <c r="L8" i="106"/>
  <c r="K8" i="106"/>
  <c r="H5" i="30"/>
  <c r="I5" i="30" s="1"/>
  <c r="G5" i="51"/>
  <c r="I5" i="51" s="1"/>
  <c r="H4" i="52"/>
  <c r="I4" i="52" s="1"/>
  <c r="K8" i="53"/>
  <c r="L8" i="53" s="1"/>
  <c r="L8" i="61"/>
  <c r="K8" i="69"/>
  <c r="L8" i="69" s="1"/>
  <c r="G5" i="72"/>
  <c r="I5" i="72" s="1"/>
  <c r="G4" i="76"/>
  <c r="I4" i="76" s="1"/>
  <c r="I4" i="82"/>
  <c r="G4" i="86"/>
  <c r="I4" i="86" s="1"/>
  <c r="I4" i="94"/>
  <c r="L8" i="95"/>
  <c r="K8" i="95"/>
  <c r="L8" i="80"/>
  <c r="L8" i="85"/>
  <c r="L8" i="87"/>
  <c r="G5" i="95"/>
  <c r="I5" i="95" s="1"/>
  <c r="B2" i="97"/>
  <c r="I4" i="108"/>
  <c r="B2" i="113"/>
  <c r="G4" i="113"/>
  <c r="I4" i="113" s="1"/>
  <c r="J8" i="113"/>
  <c r="I5" i="103"/>
  <c r="I4" i="105"/>
  <c r="G4" i="129"/>
  <c r="B2" i="129"/>
  <c r="H4" i="129"/>
  <c r="J8" i="129"/>
  <c r="K8" i="89"/>
  <c r="L8" i="89" s="1"/>
  <c r="H4" i="91"/>
  <c r="I4" i="91" s="1"/>
  <c r="K8" i="91"/>
  <c r="L8" i="91" s="1"/>
  <c r="H4" i="93"/>
  <c r="I4" i="93" s="1"/>
  <c r="J8" i="93"/>
  <c r="L8" i="96"/>
  <c r="L8" i="98"/>
  <c r="K8" i="102"/>
  <c r="L8" i="102" s="1"/>
  <c r="L8" i="107"/>
  <c r="L8" i="108"/>
  <c r="K8" i="126"/>
  <c r="L8" i="126" s="1"/>
  <c r="I4" i="136"/>
  <c r="H5" i="86"/>
  <c r="G4" i="95"/>
  <c r="I4" i="95" s="1"/>
  <c r="I4" i="100"/>
  <c r="I5" i="102"/>
  <c r="I4" i="132"/>
  <c r="G4" i="81"/>
  <c r="H4" i="83"/>
  <c r="I4" i="83" s="1"/>
  <c r="G5" i="87"/>
  <c r="I5" i="87" s="1"/>
  <c r="G4" i="89"/>
  <c r="I4" i="89" s="1"/>
  <c r="B2" i="91"/>
  <c r="L8" i="103"/>
  <c r="K8" i="111"/>
  <c r="L8" i="111" s="1"/>
  <c r="I4" i="97"/>
  <c r="H5" i="97"/>
  <c r="I5" i="97" s="1"/>
  <c r="J8" i="97"/>
  <c r="G5" i="101"/>
  <c r="G5" i="113"/>
  <c r="L8" i="134"/>
  <c r="K8" i="134"/>
  <c r="G4" i="137"/>
  <c r="B2" i="137"/>
  <c r="H4" i="137"/>
  <c r="J8" i="137"/>
  <c r="G5" i="137"/>
  <c r="B2" i="83"/>
  <c r="B2" i="89"/>
  <c r="L8" i="90"/>
  <c r="L8" i="92"/>
  <c r="L8" i="99"/>
  <c r="H5" i="101"/>
  <c r="H5" i="105"/>
  <c r="I5" i="105" s="1"/>
  <c r="B2" i="105"/>
  <c r="J8" i="105"/>
  <c r="I4" i="109"/>
  <c r="L8" i="115"/>
  <c r="I4" i="128"/>
  <c r="G5" i="129"/>
  <c r="B2" i="100"/>
  <c r="B2" i="108"/>
  <c r="L8" i="109"/>
  <c r="H5" i="110"/>
  <c r="I5" i="110" s="1"/>
  <c r="J8" i="121"/>
  <c r="I4" i="124"/>
  <c r="J8" i="124"/>
  <c r="H5" i="124"/>
  <c r="I5" i="124" s="1"/>
  <c r="B2" i="132"/>
  <c r="J8" i="132"/>
  <c r="G5" i="144"/>
  <c r="I5" i="149"/>
  <c r="H4" i="112"/>
  <c r="I4" i="112" s="1"/>
  <c r="H5" i="121"/>
  <c r="I5" i="121" s="1"/>
  <c r="G5" i="122"/>
  <c r="I5" i="122" s="1"/>
  <c r="I5" i="126"/>
  <c r="H5" i="128"/>
  <c r="I5" i="128" s="1"/>
  <c r="B2" i="128"/>
  <c r="J8" i="128"/>
  <c r="H5" i="136"/>
  <c r="I5" i="136" s="1"/>
  <c r="B2" i="136"/>
  <c r="J8" i="136"/>
  <c r="I5" i="141"/>
  <c r="K8" i="141"/>
  <c r="L8" i="141" s="1"/>
  <c r="I4" i="151"/>
  <c r="H5" i="152"/>
  <c r="I5" i="152" s="1"/>
  <c r="B2" i="152"/>
  <c r="J8" i="152"/>
  <c r="G4" i="152"/>
  <c r="I4" i="152" s="1"/>
  <c r="I4" i="116"/>
  <c r="B2" i="120"/>
  <c r="L8" i="122"/>
  <c r="I5" i="125"/>
  <c r="K8" i="125"/>
  <c r="L8" i="125" s="1"/>
  <c r="K8" i="133"/>
  <c r="L8" i="133" s="1"/>
  <c r="L8" i="153"/>
  <c r="K8" i="153"/>
  <c r="H5" i="100"/>
  <c r="I5" i="100" s="1"/>
  <c r="I4" i="110"/>
  <c r="L8" i="120"/>
  <c r="I4" i="143"/>
  <c r="H5" i="144"/>
  <c r="B2" i="144"/>
  <c r="J8" i="144"/>
  <c r="G4" i="144"/>
  <c r="I4" i="144" s="1"/>
  <c r="H5" i="113"/>
  <c r="I5" i="114"/>
  <c r="I5" i="130"/>
  <c r="I5" i="138"/>
  <c r="K8" i="150"/>
  <c r="L8" i="150" s="1"/>
  <c r="K8" i="115"/>
  <c r="H5" i="129"/>
  <c r="H5" i="137"/>
  <c r="L8" i="138"/>
  <c r="K8" i="145"/>
  <c r="L8" i="145" s="1"/>
  <c r="L8" i="112"/>
  <c r="K8" i="114"/>
  <c r="L8" i="114" s="1"/>
  <c r="I5" i="116"/>
  <c r="L8" i="118"/>
  <c r="G5" i="120"/>
  <c r="I5" i="120" s="1"/>
  <c r="I4" i="127"/>
  <c r="K8" i="130"/>
  <c r="L8" i="130" s="1"/>
  <c r="I4" i="135"/>
  <c r="K8" i="138"/>
  <c r="B2" i="140"/>
  <c r="J8" i="140"/>
  <c r="H5" i="140"/>
  <c r="I5" i="140" s="1"/>
  <c r="K8" i="142"/>
  <c r="L8" i="142" s="1"/>
  <c r="B2" i="145"/>
  <c r="B2" i="153"/>
  <c r="H5" i="148"/>
  <c r="I5" i="148" s="1"/>
  <c r="J8" i="148"/>
  <c r="K8" i="149"/>
  <c r="L8" i="149" s="1"/>
  <c r="I4" i="21" l="1"/>
  <c r="I4" i="41"/>
  <c r="I4" i="43"/>
  <c r="K8" i="50"/>
  <c r="L8" i="50" s="1"/>
  <c r="K8" i="56"/>
  <c r="L8" i="56" s="1"/>
  <c r="I4" i="58"/>
  <c r="I5" i="58"/>
  <c r="I5" i="68"/>
  <c r="I4" i="75"/>
  <c r="I5" i="84"/>
  <c r="I5" i="109"/>
  <c r="K8" i="123"/>
  <c r="L8" i="123" s="1"/>
  <c r="I4" i="137"/>
  <c r="K8" i="147"/>
  <c r="L8" i="147" s="1"/>
  <c r="I5" i="150"/>
  <c r="I4" i="101"/>
  <c r="I4" i="81"/>
  <c r="I4" i="51"/>
  <c r="K8" i="57"/>
  <c r="L8" i="57" s="1"/>
  <c r="I5" i="144"/>
  <c r="K8" i="93"/>
  <c r="L8" i="93" s="1"/>
  <c r="I4" i="129"/>
  <c r="I5" i="64"/>
  <c r="K8" i="72"/>
  <c r="L8" i="72" s="1"/>
  <c r="K8" i="76"/>
  <c r="L8" i="76" s="1"/>
  <c r="K8" i="132"/>
  <c r="L8" i="132"/>
  <c r="K8" i="105"/>
  <c r="L8" i="105" s="1"/>
  <c r="K8" i="64"/>
  <c r="L8" i="64" s="1"/>
  <c r="K8" i="29"/>
  <c r="L8" i="29" s="1"/>
  <c r="K8" i="101"/>
  <c r="L8" i="101"/>
  <c r="K8" i="140"/>
  <c r="L8" i="140" s="1"/>
  <c r="I5" i="137"/>
  <c r="I5" i="113"/>
  <c r="K8" i="113"/>
  <c r="L8" i="113" s="1"/>
  <c r="K8" i="86"/>
  <c r="L8" i="86" s="1"/>
  <c r="K8" i="148"/>
  <c r="L8" i="148" s="1"/>
  <c r="K8" i="136"/>
  <c r="L8" i="136" s="1"/>
  <c r="K8" i="137"/>
  <c r="L8" i="137" s="1"/>
  <c r="K8" i="77"/>
  <c r="L8" i="77" s="1"/>
  <c r="K8" i="46"/>
  <c r="L8" i="46" s="1"/>
  <c r="K8" i="152"/>
  <c r="L8" i="152" s="1"/>
  <c r="K8" i="124"/>
  <c r="L8" i="124" s="1"/>
  <c r="I5" i="129"/>
  <c r="I5" i="101"/>
  <c r="K8" i="129"/>
  <c r="L8" i="129" s="1"/>
  <c r="K8" i="68"/>
  <c r="L8" i="68" s="1"/>
  <c r="I5" i="77"/>
  <c r="I5" i="86"/>
  <c r="K8" i="45"/>
  <c r="L8" i="45" s="1"/>
  <c r="K8" i="21"/>
  <c r="L8" i="21" s="1"/>
  <c r="K8" i="97"/>
  <c r="L8" i="97" s="1"/>
  <c r="K8" i="22"/>
  <c r="L8" i="22" s="1"/>
  <c r="K8" i="38"/>
  <c r="L8" i="38" s="1"/>
  <c r="K8" i="81"/>
  <c r="L8" i="81" s="1"/>
  <c r="K8" i="30"/>
  <c r="L8" i="30" s="1"/>
  <c r="K8" i="144"/>
  <c r="L8" i="144" s="1"/>
  <c r="K8" i="128"/>
  <c r="L8" i="128" s="1"/>
  <c r="K8" i="121"/>
  <c r="L8" i="121"/>
  <c r="K8" i="37"/>
  <c r="L8" i="37" s="1"/>
  <c r="D1" i="5" l="1"/>
</calcChain>
</file>

<file path=xl/sharedStrings.xml><?xml version="1.0" encoding="utf-8"?>
<sst xmlns="http://schemas.openxmlformats.org/spreadsheetml/2006/main" count="15259" uniqueCount="2928">
  <si>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</si>
  <si>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</si>
  <si>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</si>
  <si>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</si>
  <si>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</si>
  <si>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</si>
  <si>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</si>
  <si>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</si>
  <si>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</si>
  <si>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</si>
  <si>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</si>
  <si>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</si>
  <si>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</si>
  <si>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PODKARPACKIE</t>
  </si>
  <si>
    <t>LESKI</t>
  </si>
  <si>
    <t>12740</t>
  </si>
  <si>
    <t>UL. ADAMA MICKIEWICZA</t>
  </si>
  <si>
    <t/>
  </si>
  <si>
    <t>99999</t>
  </si>
  <si>
    <t>2287543</t>
  </si>
  <si>
    <t>58902,58903</t>
  </si>
  <si>
    <t>SANOCKI</t>
  </si>
  <si>
    <t>BESKO</t>
  </si>
  <si>
    <t>0344573</t>
  </si>
  <si>
    <t>08828</t>
  </si>
  <si>
    <t>UL. KOLEJOWA</t>
  </si>
  <si>
    <t>5077743</t>
  </si>
  <si>
    <t>126909</t>
  </si>
  <si>
    <t>0344656</t>
  </si>
  <si>
    <t>MYMOŃ</t>
  </si>
  <si>
    <t>21970</t>
  </si>
  <si>
    <t>UL. SZKOLNA</t>
  </si>
  <si>
    <t>BRZOZOWSKI</t>
  </si>
  <si>
    <t>BRZOZÓW</t>
  </si>
  <si>
    <t>0345704</t>
  </si>
  <si>
    <t>HUMNISKA</t>
  </si>
  <si>
    <t>RONDO RONDO ABP. IGNACEGO TOKARCZUKA</t>
  </si>
  <si>
    <t>2554458</t>
  </si>
  <si>
    <t>109460,109461</t>
  </si>
  <si>
    <t>2238909</t>
  </si>
  <si>
    <t>109510,109518</t>
  </si>
  <si>
    <t>0345822</t>
  </si>
  <si>
    <t>PRZYSIETNICA</t>
  </si>
  <si>
    <t>2070493</t>
  </si>
  <si>
    <t>109430,109431</t>
  </si>
  <si>
    <t>8774187</t>
  </si>
  <si>
    <t>109469,109511</t>
  </si>
  <si>
    <t>0346046</t>
  </si>
  <si>
    <t>STARA WIEŚ</t>
  </si>
  <si>
    <t>4823574</t>
  </si>
  <si>
    <t>109464,109465</t>
  </si>
  <si>
    <t>0346135</t>
  </si>
  <si>
    <t>TURZE POLE</t>
  </si>
  <si>
    <t>3804900</t>
  </si>
  <si>
    <t>109303</t>
  </si>
  <si>
    <t>0346218</t>
  </si>
  <si>
    <t>ZMIENNICA</t>
  </si>
  <si>
    <t>JASIELSKI</t>
  </si>
  <si>
    <t>2403121</t>
  </si>
  <si>
    <t>104789,104853</t>
  </si>
  <si>
    <t>BUKOWSKO</t>
  </si>
  <si>
    <t>0346543</t>
  </si>
  <si>
    <t>7881953</t>
  </si>
  <si>
    <t>104866,104868</t>
  </si>
  <si>
    <t>0346709</t>
  </si>
  <si>
    <t>NOWOTANIEC</t>
  </si>
  <si>
    <t>2298888</t>
  </si>
  <si>
    <t>104856,104857</t>
  </si>
  <si>
    <t>0346738</t>
  </si>
  <si>
    <t>POBIEDNO</t>
  </si>
  <si>
    <t>KROŚNIEŃSKI</t>
  </si>
  <si>
    <t>CHORKÓWKA</t>
  </si>
  <si>
    <t>BÓBRKA</t>
  </si>
  <si>
    <t>2335107</t>
  </si>
  <si>
    <t>19689</t>
  </si>
  <si>
    <t>0347577</t>
  </si>
  <si>
    <t>ŚWIERZOWA POLSKA</t>
  </si>
  <si>
    <t>4315337</t>
  </si>
  <si>
    <t>22723</t>
  </si>
  <si>
    <t>BIESZCZADZKI</t>
  </si>
  <si>
    <t>CZARNA</t>
  </si>
  <si>
    <t>1108723</t>
  </si>
  <si>
    <t>21489,21517</t>
  </si>
  <si>
    <t>DĘBOWIEC</t>
  </si>
  <si>
    <t>0348097</t>
  </si>
  <si>
    <t>CIEKLIN</t>
  </si>
  <si>
    <t>1110697</t>
  </si>
  <si>
    <t>21519</t>
  </si>
  <si>
    <t>0348192</t>
  </si>
  <si>
    <t>DOBRYNIA</t>
  </si>
  <si>
    <t>5203208</t>
  </si>
  <si>
    <t>5454</t>
  </si>
  <si>
    <t>0348230</t>
  </si>
  <si>
    <t>FOLUSZ</t>
  </si>
  <si>
    <t>ZARZECZE</t>
  </si>
  <si>
    <t>DUKLA</t>
  </si>
  <si>
    <t>JASIONKA</t>
  </si>
  <si>
    <t>5078030</t>
  </si>
  <si>
    <t>20832,24232</t>
  </si>
  <si>
    <t>0349961</t>
  </si>
  <si>
    <t>RÓWNE</t>
  </si>
  <si>
    <t>03839</t>
  </si>
  <si>
    <t>UL. DŁUGA</t>
  </si>
  <si>
    <t>DYDNIA</t>
  </si>
  <si>
    <t>5077249</t>
  </si>
  <si>
    <t>129465</t>
  </si>
  <si>
    <t>0350846</t>
  </si>
  <si>
    <t>KRZEMIENNA</t>
  </si>
  <si>
    <t>8198548</t>
  </si>
  <si>
    <t>129466</t>
  </si>
  <si>
    <t>0350881</t>
  </si>
  <si>
    <t>KRZYWE</t>
  </si>
  <si>
    <t>1090951</t>
  </si>
  <si>
    <t>5823</t>
  </si>
  <si>
    <t>0351107</t>
  </si>
  <si>
    <t>TEMESZÓW</t>
  </si>
  <si>
    <t>2419123</t>
  </si>
  <si>
    <t>59973</t>
  </si>
  <si>
    <t>0351225</t>
  </si>
  <si>
    <t>WYDRNA</t>
  </si>
  <si>
    <t>4568800</t>
  </si>
  <si>
    <t>29116,29297</t>
  </si>
  <si>
    <t>HACZÓW</t>
  </si>
  <si>
    <t>0351248</t>
  </si>
  <si>
    <t>5331371</t>
  </si>
  <si>
    <t>31085,31086</t>
  </si>
  <si>
    <t>0351389</t>
  </si>
  <si>
    <t>JASIONÓW</t>
  </si>
  <si>
    <t>195</t>
  </si>
  <si>
    <t>2277450</t>
  </si>
  <si>
    <t>31079,31081</t>
  </si>
  <si>
    <t>0351515</t>
  </si>
  <si>
    <t>TRZEŚNIÓW</t>
  </si>
  <si>
    <t>2433447</t>
  </si>
  <si>
    <t>31077,31078</t>
  </si>
  <si>
    <t>0351544</t>
  </si>
  <si>
    <t>WZDÓW</t>
  </si>
  <si>
    <t>2442033</t>
  </si>
  <si>
    <t>57606,57607,64905,64906</t>
  </si>
  <si>
    <t>IWONICZ-ZDRÓJ</t>
  </si>
  <si>
    <t>0351580</t>
  </si>
  <si>
    <t>IWONICZ</t>
  </si>
  <si>
    <t>25335</t>
  </si>
  <si>
    <t>UL. ZADWÓR</t>
  </si>
  <si>
    <t>2203986</t>
  </si>
  <si>
    <t>57597</t>
  </si>
  <si>
    <t>2586393</t>
  </si>
  <si>
    <t>58775,58777</t>
  </si>
  <si>
    <t>25391</t>
  </si>
  <si>
    <t>UL. ZAGRODNIKI</t>
  </si>
  <si>
    <t>8838041</t>
  </si>
  <si>
    <t>58776,58780</t>
  </si>
  <si>
    <t>0351640</t>
  </si>
  <si>
    <t>LUBATOWA</t>
  </si>
  <si>
    <t>7116100</t>
  </si>
  <si>
    <t>84585,84586</t>
  </si>
  <si>
    <t>0352153</t>
  </si>
  <si>
    <t>LUBATÓWKA</t>
  </si>
  <si>
    <t>93C</t>
  </si>
  <si>
    <t>8073318</t>
  </si>
  <si>
    <t>49644,58540</t>
  </si>
  <si>
    <t>JASIENICA ROSIELNA</t>
  </si>
  <si>
    <t>0352213</t>
  </si>
  <si>
    <t>BLIZNE</t>
  </si>
  <si>
    <t>439A</t>
  </si>
  <si>
    <t>26081</t>
  </si>
  <si>
    <t>JASŁO</t>
  </si>
  <si>
    <t>0353112</t>
  </si>
  <si>
    <t>TRZCINICA</t>
  </si>
  <si>
    <t>1106747</t>
  </si>
  <si>
    <t>75374,75387,75742,75758</t>
  </si>
  <si>
    <t>5716014</t>
  </si>
  <si>
    <t>21138,21156</t>
  </si>
  <si>
    <t>0353170</t>
  </si>
  <si>
    <t>WARZYCE</t>
  </si>
  <si>
    <t>JEDLICZE</t>
  </si>
  <si>
    <t>DŁUGIE</t>
  </si>
  <si>
    <t>3448268</t>
  </si>
  <si>
    <t>70380,70465</t>
  </si>
  <si>
    <t>KOŁACZYCE</t>
  </si>
  <si>
    <t>0353939</t>
  </si>
  <si>
    <t>BIEŹDZIEDZA</t>
  </si>
  <si>
    <t>2174447</t>
  </si>
  <si>
    <t>81410</t>
  </si>
  <si>
    <t>0353968</t>
  </si>
  <si>
    <t>07120</t>
  </si>
  <si>
    <t>AL. JANA PAWŁA II</t>
  </si>
  <si>
    <t>26A</t>
  </si>
  <si>
    <t>KORCZYNA</t>
  </si>
  <si>
    <t>2098582</t>
  </si>
  <si>
    <t>53805,53808</t>
  </si>
  <si>
    <t>0354608</t>
  </si>
  <si>
    <t>ISKRZYNIA</t>
  </si>
  <si>
    <t>8455419</t>
  </si>
  <si>
    <t>34275,34716</t>
  </si>
  <si>
    <t>KROŚCIENKO WYŻNE</t>
  </si>
  <si>
    <t>0355080</t>
  </si>
  <si>
    <t>3931751</t>
  </si>
  <si>
    <t>16896</t>
  </si>
  <si>
    <t>LESKO</t>
  </si>
  <si>
    <t>0355588</t>
  </si>
  <si>
    <t>BEZMIECHOWA DOLNA</t>
  </si>
  <si>
    <t>1199388</t>
  </si>
  <si>
    <t>16895</t>
  </si>
  <si>
    <t>0355743</t>
  </si>
  <si>
    <t>MANASTERZEC</t>
  </si>
  <si>
    <t>4630510</t>
  </si>
  <si>
    <t>18421,18441</t>
  </si>
  <si>
    <t>0355766</t>
  </si>
  <si>
    <t>ŚREDNIA WIEŚ</t>
  </si>
  <si>
    <t>8391778</t>
  </si>
  <si>
    <t>61639,61797</t>
  </si>
  <si>
    <t>LUTOWISKA</t>
  </si>
  <si>
    <t>0356205</t>
  </si>
  <si>
    <t>4378612</t>
  </si>
  <si>
    <t>16282</t>
  </si>
  <si>
    <t>MIEJSCE PIASTOWE</t>
  </si>
  <si>
    <t>0356381</t>
  </si>
  <si>
    <t>GŁOWIENKA</t>
  </si>
  <si>
    <t>2594664</t>
  </si>
  <si>
    <t>15361</t>
  </si>
  <si>
    <t>0356493</t>
  </si>
  <si>
    <t>ŁĘŻANY</t>
  </si>
  <si>
    <t>09582</t>
  </si>
  <si>
    <t>UL. TADEUSZA KOŚCIUSZKI</t>
  </si>
  <si>
    <t>0356530</t>
  </si>
  <si>
    <t>43426</t>
  </si>
  <si>
    <t>UL. KSIĘDZA BRONISŁAWA MARKIEWICZA</t>
  </si>
  <si>
    <t>5841416</t>
  </si>
  <si>
    <t>23525,23577</t>
  </si>
  <si>
    <t>2040303</t>
  </si>
  <si>
    <t>16956</t>
  </si>
  <si>
    <t>0356671</t>
  </si>
  <si>
    <t>ROGI</t>
  </si>
  <si>
    <t>8358551</t>
  </si>
  <si>
    <t>14848</t>
  </si>
  <si>
    <t>8517268</t>
  </si>
  <si>
    <t>14877,18147</t>
  </si>
  <si>
    <t>0356725</t>
  </si>
  <si>
    <t>TARGOWISKA</t>
  </si>
  <si>
    <t>48694</t>
  </si>
  <si>
    <t>UL. KSIĘDZA MACIEJA SUCHODOLSKIEGO</t>
  </si>
  <si>
    <t>2089675</t>
  </si>
  <si>
    <t>91435</t>
  </si>
  <si>
    <t>0356790</t>
  </si>
  <si>
    <t>WIDACZ</t>
  </si>
  <si>
    <t>5333266</t>
  </si>
  <si>
    <t>18085</t>
  </si>
  <si>
    <t>0356808</t>
  </si>
  <si>
    <t>ZALESIE</t>
  </si>
  <si>
    <t>7879635</t>
  </si>
  <si>
    <t>18105</t>
  </si>
  <si>
    <t>0356814</t>
  </si>
  <si>
    <t>WROCANKA</t>
  </si>
  <si>
    <t>NOWY ŻMIGRÓD</t>
  </si>
  <si>
    <t>1105659</t>
  </si>
  <si>
    <t>106376</t>
  </si>
  <si>
    <t>0357179</t>
  </si>
  <si>
    <t>MAKOWISKA</t>
  </si>
  <si>
    <t>3869268</t>
  </si>
  <si>
    <t>109415,109416</t>
  </si>
  <si>
    <t>0357216</t>
  </si>
  <si>
    <t>NIENASZÓW</t>
  </si>
  <si>
    <t>12734</t>
  </si>
  <si>
    <t>UL. MICKIEWICZA</t>
  </si>
  <si>
    <t>SIEDLISKA</t>
  </si>
  <si>
    <t>2460536</t>
  </si>
  <si>
    <t>27704,27784</t>
  </si>
  <si>
    <t>USTRZYKI DOLNE</t>
  </si>
  <si>
    <t>0358339</t>
  </si>
  <si>
    <t>ROPIENKA</t>
  </si>
  <si>
    <t>5970872</t>
  </si>
  <si>
    <t>14887</t>
  </si>
  <si>
    <t>RYMANÓW</t>
  </si>
  <si>
    <t>0358760</t>
  </si>
  <si>
    <t>BZIANKA</t>
  </si>
  <si>
    <t>8646242</t>
  </si>
  <si>
    <t>14866</t>
  </si>
  <si>
    <t>0358836</t>
  </si>
  <si>
    <t>GŁĘBOKIE</t>
  </si>
  <si>
    <t>2093797</t>
  </si>
  <si>
    <t>88457,88560</t>
  </si>
  <si>
    <t>0358865</t>
  </si>
  <si>
    <t>KLIMKÓWKA</t>
  </si>
  <si>
    <t>25944</t>
  </si>
  <si>
    <t>UL. ZDROJOWA</t>
  </si>
  <si>
    <t>8964711</t>
  </si>
  <si>
    <t>88174,88250</t>
  </si>
  <si>
    <t>0358888</t>
  </si>
  <si>
    <t>KRÓLIK POLSKI</t>
  </si>
  <si>
    <t>01326</t>
  </si>
  <si>
    <t>UL. BIESZCZADZKA</t>
  </si>
  <si>
    <t>4124102</t>
  </si>
  <si>
    <t>61437,61650</t>
  </si>
  <si>
    <t>0358925</t>
  </si>
  <si>
    <t>MILCZA</t>
  </si>
  <si>
    <t>3486188</t>
  </si>
  <si>
    <t>60854,83171</t>
  </si>
  <si>
    <t>0358948</t>
  </si>
  <si>
    <t>POSADA GÓRNA</t>
  </si>
  <si>
    <t>11937</t>
  </si>
  <si>
    <t>UL. 3 MAJA</t>
  </si>
  <si>
    <t>3803663</t>
  </si>
  <si>
    <t>122786,122787,123974</t>
  </si>
  <si>
    <t>0358990</t>
  </si>
  <si>
    <t>RYMANÓW-ZDRÓJ</t>
  </si>
  <si>
    <t>10898</t>
  </si>
  <si>
    <t>UL. LEŚNA</t>
  </si>
  <si>
    <t>3156332</t>
  </si>
  <si>
    <t>87595</t>
  </si>
  <si>
    <t>6862835</t>
  </si>
  <si>
    <t>103516</t>
  </si>
  <si>
    <t>0359008</t>
  </si>
  <si>
    <t>PUŁAWY</t>
  </si>
  <si>
    <t>5269090</t>
  </si>
  <si>
    <t>89505,89566</t>
  </si>
  <si>
    <t>0359020</t>
  </si>
  <si>
    <t>SIENIAWA</t>
  </si>
  <si>
    <t>10562</t>
  </si>
  <si>
    <t>UL. KWIATOWA</t>
  </si>
  <si>
    <t>4315338</t>
  </si>
  <si>
    <t>89686,89723</t>
  </si>
  <si>
    <t>0359072</t>
  </si>
  <si>
    <t>WRÓBLIK SZLACHECKI</t>
  </si>
  <si>
    <t>7053898</t>
  </si>
  <si>
    <t>90814</t>
  </si>
  <si>
    <t>SANOK</t>
  </si>
  <si>
    <t>0359132</t>
  </si>
  <si>
    <t>CZERTEŻ</t>
  </si>
  <si>
    <t>2466566</t>
  </si>
  <si>
    <t>87586</t>
  </si>
  <si>
    <t>0359190</t>
  </si>
  <si>
    <t>FALEJÓWKA</t>
  </si>
  <si>
    <t>7754529</t>
  </si>
  <si>
    <t>87058</t>
  </si>
  <si>
    <t>0359296</t>
  </si>
  <si>
    <t>KOSTAROWCE</t>
  </si>
  <si>
    <t>4124137</t>
  </si>
  <si>
    <t>108690,86575</t>
  </si>
  <si>
    <t>0359439</t>
  </si>
  <si>
    <t>NIEBIESZCZANY</t>
  </si>
  <si>
    <t>8964769</t>
  </si>
  <si>
    <t>84504</t>
  </si>
  <si>
    <t>0359474</t>
  </si>
  <si>
    <t>PAKOSZÓWKA</t>
  </si>
  <si>
    <t>6799092</t>
  </si>
  <si>
    <t>88453</t>
  </si>
  <si>
    <t>0359528</t>
  </si>
  <si>
    <t>PISAROWCE</t>
  </si>
  <si>
    <t>6544525</t>
  </si>
  <si>
    <t>87781</t>
  </si>
  <si>
    <t>0359540</t>
  </si>
  <si>
    <t>PRUSIEK</t>
  </si>
  <si>
    <t>7117158</t>
  </si>
  <si>
    <t>91524</t>
  </si>
  <si>
    <t>0359617</t>
  </si>
  <si>
    <t>SANOCZEK</t>
  </si>
  <si>
    <t>8582970</t>
  </si>
  <si>
    <t>87588</t>
  </si>
  <si>
    <t>0359652</t>
  </si>
  <si>
    <t>SROGÓW GÓRNY</t>
  </si>
  <si>
    <t>5014879</t>
  </si>
  <si>
    <t>89047,89137</t>
  </si>
  <si>
    <t>0359675</t>
  </si>
  <si>
    <t>STRACHOCINA</t>
  </si>
  <si>
    <t>8837925</t>
  </si>
  <si>
    <t>89174,90902</t>
  </si>
  <si>
    <t>0359712</t>
  </si>
  <si>
    <t>TREPCZA</t>
  </si>
  <si>
    <t>19502</t>
  </si>
  <si>
    <t>UL. SANOCKA</t>
  </si>
  <si>
    <t>SKOŁYSZYN</t>
  </si>
  <si>
    <t>4950818</t>
  </si>
  <si>
    <t>10363</t>
  </si>
  <si>
    <t>0360201</t>
  </si>
  <si>
    <t>PRZYSIEKI</t>
  </si>
  <si>
    <t>5459062</t>
  </si>
  <si>
    <t>12640,12674</t>
  </si>
  <si>
    <t>0360320</t>
  </si>
  <si>
    <t>1198542</t>
  </si>
  <si>
    <t>114947</t>
  </si>
  <si>
    <t>SOLINA</t>
  </si>
  <si>
    <t>0360483</t>
  </si>
  <si>
    <t>BEREZKA</t>
  </si>
  <si>
    <t>1199211</t>
  </si>
  <si>
    <t>115043,115044</t>
  </si>
  <si>
    <t>0360508</t>
  </si>
  <si>
    <t>2466561</t>
  </si>
  <si>
    <t>120580</t>
  </si>
  <si>
    <t>0360537</t>
  </si>
  <si>
    <t>BUKOWIEC</t>
  </si>
  <si>
    <t>8962603</t>
  </si>
  <si>
    <t>114949</t>
  </si>
  <si>
    <t>0360721</t>
  </si>
  <si>
    <t>ZAWÓZ</t>
  </si>
  <si>
    <t>TARNOWIEC</t>
  </si>
  <si>
    <t>2046397</t>
  </si>
  <si>
    <t>88915</t>
  </si>
  <si>
    <t>0360856</t>
  </si>
  <si>
    <t>GLINIK POLSKI</t>
  </si>
  <si>
    <t>6034535</t>
  </si>
  <si>
    <t>128463,128464</t>
  </si>
  <si>
    <t>0361229</t>
  </si>
  <si>
    <t>UMIESZCZ</t>
  </si>
  <si>
    <t>2400129</t>
  </si>
  <si>
    <t>26809</t>
  </si>
  <si>
    <t>0361554</t>
  </si>
  <si>
    <t>HOSZÓW</t>
  </si>
  <si>
    <t>2228425</t>
  </si>
  <si>
    <t>26810</t>
  </si>
  <si>
    <t>0361637</t>
  </si>
  <si>
    <t>ŁOBOZEW DOLNY</t>
  </si>
  <si>
    <t>61A</t>
  </si>
  <si>
    <t>8644747</t>
  </si>
  <si>
    <t>26805</t>
  </si>
  <si>
    <t>0361666</t>
  </si>
  <si>
    <t>ŁODYNA</t>
  </si>
  <si>
    <t>8198999</t>
  </si>
  <si>
    <t>26899</t>
  </si>
  <si>
    <t>0361749</t>
  </si>
  <si>
    <t>USTJANOWA GÓRNA</t>
  </si>
  <si>
    <t>3703138</t>
  </si>
  <si>
    <t>12033</t>
  </si>
  <si>
    <t>WOJASZÓWKA</t>
  </si>
  <si>
    <t>0361927</t>
  </si>
  <si>
    <t>BRATKÓWKA</t>
  </si>
  <si>
    <t>2346604</t>
  </si>
  <si>
    <t>3204</t>
  </si>
  <si>
    <t>0362022</t>
  </si>
  <si>
    <t>ŁĘKI STRZYŻOWSKIE</t>
  </si>
  <si>
    <t>7244685</t>
  </si>
  <si>
    <t>19931,19945</t>
  </si>
  <si>
    <t>0362080</t>
  </si>
  <si>
    <t>ODRZYKOŃ</t>
  </si>
  <si>
    <t>36452</t>
  </si>
  <si>
    <t>UL. KS. ERNESTA ŚWIĄTKA</t>
  </si>
  <si>
    <t>5842592</t>
  </si>
  <si>
    <t>3435</t>
  </si>
  <si>
    <t>0362281</t>
  </si>
  <si>
    <t>PRZYBÓWKA</t>
  </si>
  <si>
    <t>4721736</t>
  </si>
  <si>
    <t>3208</t>
  </si>
  <si>
    <t>0362401</t>
  </si>
  <si>
    <t>USTROBNA</t>
  </si>
  <si>
    <t>ZAGÓRZ</t>
  </si>
  <si>
    <t>2081747</t>
  </si>
  <si>
    <t>6062,7935</t>
  </si>
  <si>
    <t>0362789</t>
  </si>
  <si>
    <t>TARNAWA DOLNA</t>
  </si>
  <si>
    <t>5396967</t>
  </si>
  <si>
    <t>7934</t>
  </si>
  <si>
    <t>0362803</t>
  </si>
  <si>
    <t>ZAHUTYŃ</t>
  </si>
  <si>
    <t>6034440</t>
  </si>
  <si>
    <t>58505</t>
  </si>
  <si>
    <t>ZARSZYN</t>
  </si>
  <si>
    <t>0362832</t>
  </si>
  <si>
    <t>BAŻANÓWKA</t>
  </si>
  <si>
    <t>18154231</t>
  </si>
  <si>
    <t>25488,43788</t>
  </si>
  <si>
    <t>0362855</t>
  </si>
  <si>
    <t>8007574</t>
  </si>
  <si>
    <t>46578</t>
  </si>
  <si>
    <t>0362909</t>
  </si>
  <si>
    <t>NOWOSIELCE</t>
  </si>
  <si>
    <t>2</t>
  </si>
  <si>
    <t>7627376</t>
  </si>
  <si>
    <t>56664,56665</t>
  </si>
  <si>
    <t>8325828</t>
  </si>
  <si>
    <t>31071</t>
  </si>
  <si>
    <t>0362915</t>
  </si>
  <si>
    <t>ODRZECHOWA</t>
  </si>
  <si>
    <t>6225770</t>
  </si>
  <si>
    <t>31125</t>
  </si>
  <si>
    <t>0363004</t>
  </si>
  <si>
    <t>PIELNIA</t>
  </si>
  <si>
    <t>UL. DĘBOWA</t>
  </si>
  <si>
    <t>1</t>
  </si>
  <si>
    <t>6353769</t>
  </si>
  <si>
    <t>25487,31167</t>
  </si>
  <si>
    <t>0363062</t>
  </si>
  <si>
    <t>PRZEWORSKI</t>
  </si>
  <si>
    <t>PRZEMYSKI</t>
  </si>
  <si>
    <t>07124</t>
  </si>
  <si>
    <t>UL. OJCA ŚW. JANA PAWŁA II</t>
  </si>
  <si>
    <t>5779525</t>
  </si>
  <si>
    <t>11975</t>
  </si>
  <si>
    <t>JAROSŁAWSKI</t>
  </si>
  <si>
    <t>CHŁOPICE</t>
  </si>
  <si>
    <t>0599729</t>
  </si>
  <si>
    <t>BORATYN</t>
  </si>
  <si>
    <t>LUBACZOWSKI</t>
  </si>
  <si>
    <t>DUBIECKO</t>
  </si>
  <si>
    <t>188A</t>
  </si>
  <si>
    <t>53</t>
  </si>
  <si>
    <t>5678225</t>
  </si>
  <si>
    <t>18850</t>
  </si>
  <si>
    <t>0600496</t>
  </si>
  <si>
    <t>17735</t>
  </si>
  <si>
    <t>UL. PRZEMYSKA</t>
  </si>
  <si>
    <t>10A</t>
  </si>
  <si>
    <t>3320912</t>
  </si>
  <si>
    <t>49097,49956</t>
  </si>
  <si>
    <t>RZESZOWSKI</t>
  </si>
  <si>
    <t>DYNÓW</t>
  </si>
  <si>
    <t>0601202</t>
  </si>
  <si>
    <t>BACHÓRZ</t>
  </si>
  <si>
    <t>6672398</t>
  </si>
  <si>
    <t>72296,75338</t>
  </si>
  <si>
    <t>0601337</t>
  </si>
  <si>
    <t>DYLĄGOWA</t>
  </si>
  <si>
    <t>8390491</t>
  </si>
  <si>
    <t>49098,53048</t>
  </si>
  <si>
    <t>0601484</t>
  </si>
  <si>
    <t>HARTA</t>
  </si>
  <si>
    <t>7881938</t>
  </si>
  <si>
    <t>48790</t>
  </si>
  <si>
    <t>4404336</t>
  </si>
  <si>
    <t>80670</t>
  </si>
  <si>
    <t>GAĆ</t>
  </si>
  <si>
    <t>0602638</t>
  </si>
  <si>
    <t>BIAŁOBOKI</t>
  </si>
  <si>
    <t>8774199</t>
  </si>
  <si>
    <t>39742,75539</t>
  </si>
  <si>
    <t>0602650</t>
  </si>
  <si>
    <t>DĘBÓW</t>
  </si>
  <si>
    <t>4759279</t>
  </si>
  <si>
    <t>75468,75512</t>
  </si>
  <si>
    <t>0602680</t>
  </si>
  <si>
    <t>OSTRÓW</t>
  </si>
  <si>
    <t>20431</t>
  </si>
  <si>
    <t>UL. JANA III SOBIESKIEGO</t>
  </si>
  <si>
    <t>2A</t>
  </si>
  <si>
    <t>JAROSŁAW</t>
  </si>
  <si>
    <t>3614121</t>
  </si>
  <si>
    <t>27525</t>
  </si>
  <si>
    <t>0603394</t>
  </si>
  <si>
    <t>SUROCHÓW</t>
  </si>
  <si>
    <t>67A</t>
  </si>
  <si>
    <t>07123</t>
  </si>
  <si>
    <t>UL. JANA PAWŁA II</t>
  </si>
  <si>
    <t>2284259</t>
  </si>
  <si>
    <t>27519,27527</t>
  </si>
  <si>
    <t>0603632</t>
  </si>
  <si>
    <t>WÓLKA PEŁKIŃSKA</t>
  </si>
  <si>
    <t>137B</t>
  </si>
  <si>
    <t>9026962</t>
  </si>
  <si>
    <t>61893,61895</t>
  </si>
  <si>
    <t>KAŃCZUGA</t>
  </si>
  <si>
    <t>0604270</t>
  </si>
  <si>
    <t>KRZECZOWICE</t>
  </si>
  <si>
    <t>56A</t>
  </si>
  <si>
    <t>2185997</t>
  </si>
  <si>
    <t>32028</t>
  </si>
  <si>
    <t>KRASICZYN</t>
  </si>
  <si>
    <t>0604784</t>
  </si>
  <si>
    <t>2214713</t>
  </si>
  <si>
    <t>75529</t>
  </si>
  <si>
    <t>KRZYWCZA</t>
  </si>
  <si>
    <t>6608423</t>
  </si>
  <si>
    <t>31822,75653</t>
  </si>
  <si>
    <t>0605128</t>
  </si>
  <si>
    <t>18154316</t>
  </si>
  <si>
    <t>3692</t>
  </si>
  <si>
    <t>0605246</t>
  </si>
  <si>
    <t>RUSZELCZYCE</t>
  </si>
  <si>
    <t>B.N.</t>
  </si>
  <si>
    <t>19A</t>
  </si>
  <si>
    <t>LUBACZÓW</t>
  </si>
  <si>
    <t>11467</t>
  </si>
  <si>
    <t>UL. LWOWSKA</t>
  </si>
  <si>
    <t>8328047</t>
  </si>
  <si>
    <t>42462</t>
  </si>
  <si>
    <t>MEDYKA</t>
  </si>
  <si>
    <t>0606501</t>
  </si>
  <si>
    <t>HURECZKO</t>
  </si>
  <si>
    <t>1164382</t>
  </si>
  <si>
    <t>42072</t>
  </si>
  <si>
    <t>0606560</t>
  </si>
  <si>
    <t>LESZNO</t>
  </si>
  <si>
    <t>4251769</t>
  </si>
  <si>
    <t>34371,42016</t>
  </si>
  <si>
    <t>0606576</t>
  </si>
  <si>
    <t>8326605</t>
  </si>
  <si>
    <t>42385</t>
  </si>
  <si>
    <t>0606665</t>
  </si>
  <si>
    <t>TORKI</t>
  </si>
  <si>
    <t>OLESZYCE</t>
  </si>
  <si>
    <t>24048</t>
  </si>
  <si>
    <t>UL. WIEJSKA</t>
  </si>
  <si>
    <t>2288125</t>
  </si>
  <si>
    <t>15347,15348</t>
  </si>
  <si>
    <t>ORŁY</t>
  </si>
  <si>
    <t>0607311</t>
  </si>
  <si>
    <t>DROHOJÓW</t>
  </si>
  <si>
    <t>151A</t>
  </si>
  <si>
    <t>2197754</t>
  </si>
  <si>
    <t>15352</t>
  </si>
  <si>
    <t>0607446</t>
  </si>
  <si>
    <t>MAŁKOWICE</t>
  </si>
  <si>
    <t>102A</t>
  </si>
  <si>
    <t>2479005</t>
  </si>
  <si>
    <t>15355</t>
  </si>
  <si>
    <t>0607481</t>
  </si>
  <si>
    <t>NIZINY</t>
  </si>
  <si>
    <t>2623053</t>
  </si>
  <si>
    <t>15344,15345</t>
  </si>
  <si>
    <t>0607541</t>
  </si>
  <si>
    <t>8964792</t>
  </si>
  <si>
    <t>15350</t>
  </si>
  <si>
    <t>0607593</t>
  </si>
  <si>
    <t>TRÓJCZYCE</t>
  </si>
  <si>
    <t>4441466</t>
  </si>
  <si>
    <t>15354</t>
  </si>
  <si>
    <t>0607699</t>
  </si>
  <si>
    <t>WALAWA</t>
  </si>
  <si>
    <t>6160015</t>
  </si>
  <si>
    <t>15351</t>
  </si>
  <si>
    <t>0607713</t>
  </si>
  <si>
    <t>ZADĄBROWIE</t>
  </si>
  <si>
    <t>2182407</t>
  </si>
  <si>
    <t>13593,13600</t>
  </si>
  <si>
    <t>PAWŁOSIÓW</t>
  </si>
  <si>
    <t>0607765</t>
  </si>
  <si>
    <t>CIESZACIN WIELKI</t>
  </si>
  <si>
    <t>1103802</t>
  </si>
  <si>
    <t>106097</t>
  </si>
  <si>
    <t>0607972</t>
  </si>
  <si>
    <t>TYWONIA</t>
  </si>
  <si>
    <t>1104086</t>
  </si>
  <si>
    <t>57060</t>
  </si>
  <si>
    <t>PRUCHNIK</t>
  </si>
  <si>
    <t>0608032</t>
  </si>
  <si>
    <t>HAWŁOWICE</t>
  </si>
  <si>
    <t>9027129</t>
  </si>
  <si>
    <t>49862</t>
  </si>
  <si>
    <t>0608084</t>
  </si>
  <si>
    <t>JODŁÓWKA</t>
  </si>
  <si>
    <t>0608316</t>
  </si>
  <si>
    <t>8837869</t>
  </si>
  <si>
    <t>48195</t>
  </si>
  <si>
    <t>7690804</t>
  </si>
  <si>
    <t>57066,57069</t>
  </si>
  <si>
    <t>0608434</t>
  </si>
  <si>
    <t>ROZBÓRZ DŁUGI</t>
  </si>
  <si>
    <t>3485991</t>
  </si>
  <si>
    <t>92972</t>
  </si>
  <si>
    <t>0608517</t>
  </si>
  <si>
    <t>RZEPLIN</t>
  </si>
  <si>
    <t>8607773</t>
  </si>
  <si>
    <t>51851</t>
  </si>
  <si>
    <t>0608581</t>
  </si>
  <si>
    <t>ŚWIEBODNA</t>
  </si>
  <si>
    <t>4058723</t>
  </si>
  <si>
    <t>20682,20683</t>
  </si>
  <si>
    <t>PRZEMYŚL</t>
  </si>
  <si>
    <t>0608658</t>
  </si>
  <si>
    <t>GROCHOWCE</t>
  </si>
  <si>
    <t>1163036</t>
  </si>
  <si>
    <t>20684,20685</t>
  </si>
  <si>
    <t>0608670</t>
  </si>
  <si>
    <t>HERMANOWICE</t>
  </si>
  <si>
    <t>7563535</t>
  </si>
  <si>
    <t>51943,51945</t>
  </si>
  <si>
    <t>0608693</t>
  </si>
  <si>
    <t>KRÓWNIKI</t>
  </si>
  <si>
    <t>168A</t>
  </si>
  <si>
    <t>ŁĘTOWNIA</t>
  </si>
  <si>
    <t>3676199</t>
  </si>
  <si>
    <t>20680,20681</t>
  </si>
  <si>
    <t>0608807</t>
  </si>
  <si>
    <t>NEHRYBKA</t>
  </si>
  <si>
    <t>1163296</t>
  </si>
  <si>
    <t>20437,20678</t>
  </si>
  <si>
    <t>0608888</t>
  </si>
  <si>
    <t>UJKOWICE</t>
  </si>
  <si>
    <t>16A</t>
  </si>
  <si>
    <t>PRZEWORSK</t>
  </si>
  <si>
    <t>8868254</t>
  </si>
  <si>
    <t>72037</t>
  </si>
  <si>
    <t>0608977</t>
  </si>
  <si>
    <t>GORLICZYNA</t>
  </si>
  <si>
    <t>7372184</t>
  </si>
  <si>
    <t>75768,75769</t>
  </si>
  <si>
    <t>0609296</t>
  </si>
  <si>
    <t>URZEJOWICE</t>
  </si>
  <si>
    <t>RADYMNO</t>
  </si>
  <si>
    <t>6672310</t>
  </si>
  <si>
    <t>53082,53083</t>
  </si>
  <si>
    <t>0609400</t>
  </si>
  <si>
    <t>DUŃKOWICE</t>
  </si>
  <si>
    <t>4060670</t>
  </si>
  <si>
    <t>49204,49214</t>
  </si>
  <si>
    <t>0609600</t>
  </si>
  <si>
    <t>ŁAZY</t>
  </si>
  <si>
    <t>7881201</t>
  </si>
  <si>
    <t>53080,53081</t>
  </si>
  <si>
    <t>0609847</t>
  </si>
  <si>
    <t>SKOŁOSZÓW</t>
  </si>
  <si>
    <t>05151</t>
  </si>
  <si>
    <t>UL. FRANCISZKAŃSKA</t>
  </si>
  <si>
    <t>7881828</t>
  </si>
  <si>
    <t>48434,48435</t>
  </si>
  <si>
    <t>0609907</t>
  </si>
  <si>
    <t>SOŚNICA</t>
  </si>
  <si>
    <t>ROKIETNICA</t>
  </si>
  <si>
    <t>8200784</t>
  </si>
  <si>
    <t>24567</t>
  </si>
  <si>
    <t>0610320</t>
  </si>
  <si>
    <t>TULIGŁOWY</t>
  </si>
  <si>
    <t>ROŹWIENICA</t>
  </si>
  <si>
    <t>5078155</t>
  </si>
  <si>
    <t>80137</t>
  </si>
  <si>
    <t>0610649</t>
  </si>
  <si>
    <t>TYNIOWICE</t>
  </si>
  <si>
    <t>2063226</t>
  </si>
  <si>
    <t>128261</t>
  </si>
  <si>
    <t>0610804</t>
  </si>
  <si>
    <t>WOLA ROŹWIENICKA</t>
  </si>
  <si>
    <t>3677310</t>
  </si>
  <si>
    <t>80133</t>
  </si>
  <si>
    <t>0610840</t>
  </si>
  <si>
    <t>WOLA WĘGIERSKA</t>
  </si>
  <si>
    <t>STUBNO</t>
  </si>
  <si>
    <t>5585965</t>
  </si>
  <si>
    <t>128576</t>
  </si>
  <si>
    <t>0611732</t>
  </si>
  <si>
    <t>STUBIENKO</t>
  </si>
  <si>
    <t>1163705</t>
  </si>
  <si>
    <t>60548,64487</t>
  </si>
  <si>
    <t>0611749</t>
  </si>
  <si>
    <t>TRYŃCZA</t>
  </si>
  <si>
    <t>GORZYCE</t>
  </si>
  <si>
    <t>5460548</t>
  </si>
  <si>
    <t>104776,104793</t>
  </si>
  <si>
    <t>0612140</t>
  </si>
  <si>
    <t>WIĄZOWNICA</t>
  </si>
  <si>
    <t>2098097</t>
  </si>
  <si>
    <t>73800,73801</t>
  </si>
  <si>
    <t>0612795</t>
  </si>
  <si>
    <t>SZÓWSKO</t>
  </si>
  <si>
    <t>11307</t>
  </si>
  <si>
    <t>UL. LUBELSKA</t>
  </si>
  <si>
    <t>7372148</t>
  </si>
  <si>
    <t>70339,76000</t>
  </si>
  <si>
    <t>0612909</t>
  </si>
  <si>
    <t>14</t>
  </si>
  <si>
    <t>8226623</t>
  </si>
  <si>
    <t>70333,70338</t>
  </si>
  <si>
    <t>0612980</t>
  </si>
  <si>
    <t>ZAPAŁÓW</t>
  </si>
  <si>
    <t>ŁUKAWIEC</t>
  </si>
  <si>
    <t>1160561</t>
  </si>
  <si>
    <t>16135,16146,16174</t>
  </si>
  <si>
    <t>0613524</t>
  </si>
  <si>
    <t>6607643</t>
  </si>
  <si>
    <t>19369,19370</t>
  </si>
  <si>
    <t>0613547</t>
  </si>
  <si>
    <t>ŻURAWICZKI</t>
  </si>
  <si>
    <t>ŻURAWICA</t>
  </si>
  <si>
    <t>5013714</t>
  </si>
  <si>
    <t>41868</t>
  </si>
  <si>
    <t>0613599</t>
  </si>
  <si>
    <t>BOLESTRASZYCE</t>
  </si>
  <si>
    <t>5523933</t>
  </si>
  <si>
    <t>41869</t>
  </si>
  <si>
    <t>0613636</t>
  </si>
  <si>
    <t>BUSZKOWICE</t>
  </si>
  <si>
    <t>2339435</t>
  </si>
  <si>
    <t>126702,126703</t>
  </si>
  <si>
    <t>0613754</t>
  </si>
  <si>
    <t>MAĆKOWICE</t>
  </si>
  <si>
    <t>1164702</t>
  </si>
  <si>
    <t>126699,126700</t>
  </si>
  <si>
    <t>0613889</t>
  </si>
  <si>
    <t>WYSZATYCE</t>
  </si>
  <si>
    <t>2063421</t>
  </si>
  <si>
    <t>41876,51792</t>
  </si>
  <si>
    <t>0613903</t>
  </si>
  <si>
    <t>3804815</t>
  </si>
  <si>
    <t>126877</t>
  </si>
  <si>
    <t>11862</t>
  </si>
  <si>
    <t>UL. GEN. STANISŁAWA MACZKA</t>
  </si>
  <si>
    <t>6862831</t>
  </si>
  <si>
    <t>51791</t>
  </si>
  <si>
    <t>35421</t>
  </si>
  <si>
    <t>UL. KARDYNAŁA STEFANA WYSZYŃSKIEGO</t>
  </si>
  <si>
    <t>4377505</t>
  </si>
  <si>
    <t>40897,7579</t>
  </si>
  <si>
    <t>ŁAŃCUCKI</t>
  </si>
  <si>
    <t>BIAŁOBRZEGI</t>
  </si>
  <si>
    <t>0643519</t>
  </si>
  <si>
    <t>2171058</t>
  </si>
  <si>
    <t>7577</t>
  </si>
  <si>
    <t>8200878</t>
  </si>
  <si>
    <t>7576</t>
  </si>
  <si>
    <t>0643620</t>
  </si>
  <si>
    <t>BUDY ŁAŃCUCKIE</t>
  </si>
  <si>
    <t>4378709</t>
  </si>
  <si>
    <t>13934</t>
  </si>
  <si>
    <t>1135641</t>
  </si>
  <si>
    <t>40888</t>
  </si>
  <si>
    <t>0643755</t>
  </si>
  <si>
    <t>KORNIAKTÓW POŁUDNIOWY</t>
  </si>
  <si>
    <t>5970944</t>
  </si>
  <si>
    <t>7578</t>
  </si>
  <si>
    <t>0643809</t>
  </si>
  <si>
    <t>KORNIAKTÓW PÓŁNOCNY</t>
  </si>
  <si>
    <t>3549146</t>
  </si>
  <si>
    <t>40895</t>
  </si>
  <si>
    <t>0643838</t>
  </si>
  <si>
    <t>WOLA DALSZA</t>
  </si>
  <si>
    <t>8646200</t>
  </si>
  <si>
    <t>105988</t>
  </si>
  <si>
    <t>BŁAŻOWA</t>
  </si>
  <si>
    <t>0643880</t>
  </si>
  <si>
    <t>BIAŁKA</t>
  </si>
  <si>
    <t>2418912</t>
  </si>
  <si>
    <t>106075</t>
  </si>
  <si>
    <t>0643956</t>
  </si>
  <si>
    <t>BŁAŻOWA DOLNA</t>
  </si>
  <si>
    <t>2154587</t>
  </si>
  <si>
    <t>106190</t>
  </si>
  <si>
    <t>0644068</t>
  </si>
  <si>
    <t>FUTOMA</t>
  </si>
  <si>
    <t>2406606</t>
  </si>
  <si>
    <t>106636</t>
  </si>
  <si>
    <t>0644200</t>
  </si>
  <si>
    <t>KĄKOLÓWKA</t>
  </si>
  <si>
    <t>5332889</t>
  </si>
  <si>
    <t>106315</t>
  </si>
  <si>
    <t>0644312</t>
  </si>
  <si>
    <t>LECKA</t>
  </si>
  <si>
    <t>2485243</t>
  </si>
  <si>
    <t>106639</t>
  </si>
  <si>
    <t>0644401</t>
  </si>
  <si>
    <t>NOWY BOREK</t>
  </si>
  <si>
    <t>8391825</t>
  </si>
  <si>
    <t>106643</t>
  </si>
  <si>
    <t>0644588</t>
  </si>
  <si>
    <t>PIĄTKOWA</t>
  </si>
  <si>
    <t>5333051</t>
  </si>
  <si>
    <t>109583,112081</t>
  </si>
  <si>
    <t>BOGUCHWAŁA</t>
  </si>
  <si>
    <t>0644750</t>
  </si>
  <si>
    <t>22797</t>
  </si>
  <si>
    <t>UL. SUSZYCKICH</t>
  </si>
  <si>
    <t>11</t>
  </si>
  <si>
    <t>1981334</t>
  </si>
  <si>
    <t>109488,109579</t>
  </si>
  <si>
    <t>UL. TEODORA LUBOMIRSKIEGO</t>
  </si>
  <si>
    <t>7818331</t>
  </si>
  <si>
    <t>111631</t>
  </si>
  <si>
    <t>0644855</t>
  </si>
  <si>
    <t>KIELANÓWKA</t>
  </si>
  <si>
    <t>2163532</t>
  </si>
  <si>
    <t>111618,111619</t>
  </si>
  <si>
    <t>0645056</t>
  </si>
  <si>
    <t>DOLNY NIECHOBRZ</t>
  </si>
  <si>
    <t>4315646</t>
  </si>
  <si>
    <t>109585</t>
  </si>
  <si>
    <t>0645079</t>
  </si>
  <si>
    <t>NIECHOBRZ</t>
  </si>
  <si>
    <t>4631691</t>
  </si>
  <si>
    <t>109586</t>
  </si>
  <si>
    <t>0645139</t>
  </si>
  <si>
    <t>NOSÓWKA</t>
  </si>
  <si>
    <t>6353165</t>
  </si>
  <si>
    <t>111616,111617</t>
  </si>
  <si>
    <t>0645211</t>
  </si>
  <si>
    <t>RACŁAWÓWKA</t>
  </si>
  <si>
    <t>4187949</t>
  </si>
  <si>
    <t>109584</t>
  </si>
  <si>
    <t>0645257</t>
  </si>
  <si>
    <t>WOLA ZGŁOBIEŃSKA</t>
  </si>
  <si>
    <t>5651876</t>
  </si>
  <si>
    <t>109485</t>
  </si>
  <si>
    <t>0645300</t>
  </si>
  <si>
    <t>3996476</t>
  </si>
  <si>
    <t>109587</t>
  </si>
  <si>
    <t>0645330</t>
  </si>
  <si>
    <t>ZGŁOBIEŃ</t>
  </si>
  <si>
    <t>5333358</t>
  </si>
  <si>
    <t>5701</t>
  </si>
  <si>
    <t>MIELECKI</t>
  </si>
  <si>
    <t>BOROWA</t>
  </si>
  <si>
    <t>0645458</t>
  </si>
  <si>
    <t>6032653</t>
  </si>
  <si>
    <t>31813,31872</t>
  </si>
  <si>
    <t>GAWŁUSZOWICE</t>
  </si>
  <si>
    <t>0645576</t>
  </si>
  <si>
    <t>8774114</t>
  </si>
  <si>
    <t>47278</t>
  </si>
  <si>
    <t>CHMIELNIK</t>
  </si>
  <si>
    <t>0646239</t>
  </si>
  <si>
    <t>169A</t>
  </si>
  <si>
    <t>2635463</t>
  </si>
  <si>
    <t>46650</t>
  </si>
  <si>
    <t>5970950</t>
  </si>
  <si>
    <t>51242,51244</t>
  </si>
  <si>
    <t>3741038</t>
  </si>
  <si>
    <t>48056</t>
  </si>
  <si>
    <t>4B</t>
  </si>
  <si>
    <t>2152993</t>
  </si>
  <si>
    <t>47626</t>
  </si>
  <si>
    <t>0646446</t>
  </si>
  <si>
    <t>WOLA RAFAŁOWSKA</t>
  </si>
  <si>
    <t>7881882</t>
  </si>
  <si>
    <t>47531</t>
  </si>
  <si>
    <t>0646570</t>
  </si>
  <si>
    <t>ZABRATÓWKA</t>
  </si>
  <si>
    <t>KOLBUSZOWSKI</t>
  </si>
  <si>
    <t>8264332</t>
  </si>
  <si>
    <t>85699,85700</t>
  </si>
  <si>
    <t>0647144</t>
  </si>
  <si>
    <t>5652130</t>
  </si>
  <si>
    <t>85703,85705</t>
  </si>
  <si>
    <t>0647227</t>
  </si>
  <si>
    <t>DĄBRÓWKI</t>
  </si>
  <si>
    <t>2105366</t>
  </si>
  <si>
    <t>85710,85712</t>
  </si>
  <si>
    <t>0647279</t>
  </si>
  <si>
    <t>KRZEMIENICA</t>
  </si>
  <si>
    <t>2609723</t>
  </si>
  <si>
    <t>85716,85718</t>
  </si>
  <si>
    <t>0647345</t>
  </si>
  <si>
    <t>MEDYNIA GŁOGOWSKA</t>
  </si>
  <si>
    <t>3996782</t>
  </si>
  <si>
    <t>85722,85725</t>
  </si>
  <si>
    <t>0647405</t>
  </si>
  <si>
    <t>MEDYNIA ŁAŃCUCKA</t>
  </si>
  <si>
    <t>2035086</t>
  </si>
  <si>
    <t>85726,85728</t>
  </si>
  <si>
    <t>0647546</t>
  </si>
  <si>
    <t>WOLA MAŁA</t>
  </si>
  <si>
    <t>2606081</t>
  </si>
  <si>
    <t>85732,85733</t>
  </si>
  <si>
    <t>0647569</t>
  </si>
  <si>
    <t>CZERMIN</t>
  </si>
  <si>
    <t>2613093</t>
  </si>
  <si>
    <t>14594,19733</t>
  </si>
  <si>
    <t>0647724</t>
  </si>
  <si>
    <t>3994789</t>
  </si>
  <si>
    <t>20876</t>
  </si>
  <si>
    <t>0648103</t>
  </si>
  <si>
    <t>TRZCIANA</t>
  </si>
  <si>
    <t>STRZYŻOWSKI</t>
  </si>
  <si>
    <t>NOWA WIEŚ</t>
  </si>
  <si>
    <t>4378711</t>
  </si>
  <si>
    <t>77978,77979</t>
  </si>
  <si>
    <t>GŁOGÓW MAŁOPOLSKI</t>
  </si>
  <si>
    <t>0649893</t>
  </si>
  <si>
    <t>BUDY GŁOGOWSKIE</t>
  </si>
  <si>
    <t>8390782</t>
  </si>
  <si>
    <t>30486</t>
  </si>
  <si>
    <t>0650270</t>
  </si>
  <si>
    <t>RUDNA MAŁA</t>
  </si>
  <si>
    <t>18154292</t>
  </si>
  <si>
    <t>2039771</t>
  </si>
  <si>
    <t>90863,90864</t>
  </si>
  <si>
    <t>0650360</t>
  </si>
  <si>
    <t>WYSOKA GŁOGOWSKA</t>
  </si>
  <si>
    <t>LEŻAJSKI</t>
  </si>
  <si>
    <t>GRODZISKO DOLNE</t>
  </si>
  <si>
    <t>2132986</t>
  </si>
  <si>
    <t>86412,86414</t>
  </si>
  <si>
    <t>0650590</t>
  </si>
  <si>
    <t>5205672</t>
  </si>
  <si>
    <t>86420,86421</t>
  </si>
  <si>
    <t>0650703</t>
  </si>
  <si>
    <t>GRODZISKO GÓRNE</t>
  </si>
  <si>
    <t>2105264</t>
  </si>
  <si>
    <t>53317</t>
  </si>
  <si>
    <t>0650790</t>
  </si>
  <si>
    <t>OPALENISKA</t>
  </si>
  <si>
    <t>82A</t>
  </si>
  <si>
    <t>4632505</t>
  </si>
  <si>
    <t>17129</t>
  </si>
  <si>
    <t>HYŻNE</t>
  </si>
  <si>
    <t>0650933</t>
  </si>
  <si>
    <t>BRZEZÓWKA</t>
  </si>
  <si>
    <t>2642137</t>
  </si>
  <si>
    <t>17322</t>
  </si>
  <si>
    <t>0650991</t>
  </si>
  <si>
    <t>DYLĄGÓWKA</t>
  </si>
  <si>
    <t>3486169</t>
  </si>
  <si>
    <t>17232</t>
  </si>
  <si>
    <t>0651105</t>
  </si>
  <si>
    <t>GRZEGORZÓWKA</t>
  </si>
  <si>
    <t>2315930</t>
  </si>
  <si>
    <t>17207</t>
  </si>
  <si>
    <t>0651170</t>
  </si>
  <si>
    <t>5460482</t>
  </si>
  <si>
    <t>17276</t>
  </si>
  <si>
    <t>615A</t>
  </si>
  <si>
    <t>2103888</t>
  </si>
  <si>
    <t>17103</t>
  </si>
  <si>
    <t>0651312</t>
  </si>
  <si>
    <t>SZKLARY</t>
  </si>
  <si>
    <t>2050519</t>
  </si>
  <si>
    <t>17033</t>
  </si>
  <si>
    <t>0651447</t>
  </si>
  <si>
    <t>WÓLKA HYŻNEŃSKA</t>
  </si>
  <si>
    <t>ROPCZYCKO-SĘDZISZOWSKI</t>
  </si>
  <si>
    <t>IWIERZYCE</t>
  </si>
  <si>
    <t>6417181</t>
  </si>
  <si>
    <t>42391</t>
  </si>
  <si>
    <t>0651559</t>
  </si>
  <si>
    <t>BYSTRZYCA</t>
  </si>
  <si>
    <t>52A</t>
  </si>
  <si>
    <t>6289628</t>
  </si>
  <si>
    <t>42390</t>
  </si>
  <si>
    <t>0651648</t>
  </si>
  <si>
    <t>2242532</t>
  </si>
  <si>
    <t>50360</t>
  </si>
  <si>
    <t>5427258</t>
  </si>
  <si>
    <t>42394</t>
  </si>
  <si>
    <t>0651683</t>
  </si>
  <si>
    <t>NOCKOWA</t>
  </si>
  <si>
    <t>2223630</t>
  </si>
  <si>
    <t>42398</t>
  </si>
  <si>
    <t>0651737</t>
  </si>
  <si>
    <t>OLCHOWA</t>
  </si>
  <si>
    <t>5077133</t>
  </si>
  <si>
    <t>120052</t>
  </si>
  <si>
    <t>0651832</t>
  </si>
  <si>
    <t>SIELEC</t>
  </si>
  <si>
    <t>2628232</t>
  </si>
  <si>
    <t>42393</t>
  </si>
  <si>
    <t>0651861</t>
  </si>
  <si>
    <t>WIERCANY</t>
  </si>
  <si>
    <t>5205684</t>
  </si>
  <si>
    <t>120022</t>
  </si>
  <si>
    <t>0651909</t>
  </si>
  <si>
    <t>WIŚNIOWA</t>
  </si>
  <si>
    <t>6225845</t>
  </si>
  <si>
    <t>113455</t>
  </si>
  <si>
    <t>KAMIEŃ</t>
  </si>
  <si>
    <t>0651967</t>
  </si>
  <si>
    <t>8583046</t>
  </si>
  <si>
    <t>118649</t>
  </si>
  <si>
    <t>2310397</t>
  </si>
  <si>
    <t>113608</t>
  </si>
  <si>
    <t>0652010</t>
  </si>
  <si>
    <t>UL. KRZYWA WIEŚ</t>
  </si>
  <si>
    <t>127</t>
  </si>
  <si>
    <t>4506111</t>
  </si>
  <si>
    <t>113556</t>
  </si>
  <si>
    <t>0652116</t>
  </si>
  <si>
    <t>UL. PODLESIE</t>
  </si>
  <si>
    <t>151</t>
  </si>
  <si>
    <t>7563448</t>
  </si>
  <si>
    <t>113966,113968</t>
  </si>
  <si>
    <t>0652122</t>
  </si>
  <si>
    <t>ŁOWISKO</t>
  </si>
  <si>
    <t>2201651</t>
  </si>
  <si>
    <t>114068,114069,114070,114253</t>
  </si>
  <si>
    <t>0652145</t>
  </si>
  <si>
    <t>NOWY KAMIEŃ</t>
  </si>
  <si>
    <t>KOLBUSZOWA</t>
  </si>
  <si>
    <t>5205746</t>
  </si>
  <si>
    <t>18575,18616</t>
  </si>
  <si>
    <t>0652317</t>
  </si>
  <si>
    <t>KUPNO</t>
  </si>
  <si>
    <t>2280877</t>
  </si>
  <si>
    <t>22330</t>
  </si>
  <si>
    <t>KRASNE</t>
  </si>
  <si>
    <t>0652688</t>
  </si>
  <si>
    <t>7945592</t>
  </si>
  <si>
    <t>22332</t>
  </si>
  <si>
    <t>2209339</t>
  </si>
  <si>
    <t>41085,41087</t>
  </si>
  <si>
    <t>0652820</t>
  </si>
  <si>
    <t>PALIKÓWKA</t>
  </si>
  <si>
    <t>8838090</t>
  </si>
  <si>
    <t>41074,41076</t>
  </si>
  <si>
    <t>0652926</t>
  </si>
  <si>
    <t>STRAŻÓW</t>
  </si>
  <si>
    <t>270A</t>
  </si>
  <si>
    <t>2397869</t>
  </si>
  <si>
    <t>43634</t>
  </si>
  <si>
    <t>KURYŁÓWKA</t>
  </si>
  <si>
    <t>0652990</t>
  </si>
  <si>
    <t>BRZYSKA WOLA</t>
  </si>
  <si>
    <t>DĄBROWICA</t>
  </si>
  <si>
    <t>5331560</t>
  </si>
  <si>
    <t>41916,43674</t>
  </si>
  <si>
    <t>0653222</t>
  </si>
  <si>
    <t>7881885</t>
  </si>
  <si>
    <t>68667</t>
  </si>
  <si>
    <t>LEŻAJSK</t>
  </si>
  <si>
    <t>0653392</t>
  </si>
  <si>
    <t>BIEDACZÓW</t>
  </si>
  <si>
    <t>1136840</t>
  </si>
  <si>
    <t>92136,92460</t>
  </si>
  <si>
    <t>0653682</t>
  </si>
  <si>
    <t>GIEDLAROWA</t>
  </si>
  <si>
    <t>4696118</t>
  </si>
  <si>
    <t>92137,92461</t>
  </si>
  <si>
    <t>0654010</t>
  </si>
  <si>
    <t>STARE MIASTO</t>
  </si>
  <si>
    <t>177A</t>
  </si>
  <si>
    <t>7563495</t>
  </si>
  <si>
    <t>5555</t>
  </si>
  <si>
    <t>LUBENIA</t>
  </si>
  <si>
    <t>0654138</t>
  </si>
  <si>
    <t>6544607</t>
  </si>
  <si>
    <t>5554</t>
  </si>
  <si>
    <t>0654300</t>
  </si>
  <si>
    <t>2644088</t>
  </si>
  <si>
    <t>88796</t>
  </si>
  <si>
    <t>0654612</t>
  </si>
  <si>
    <t>STRASZYDLE</t>
  </si>
  <si>
    <t>ŁAŃCUT</t>
  </si>
  <si>
    <t>2146888</t>
  </si>
  <si>
    <t>74470,74471</t>
  </si>
  <si>
    <t>0654776</t>
  </si>
  <si>
    <t>GŁUCHÓW</t>
  </si>
  <si>
    <t>5014797</t>
  </si>
  <si>
    <t>74594,74595</t>
  </si>
  <si>
    <t>0655037</t>
  </si>
  <si>
    <t>KOSINA</t>
  </si>
  <si>
    <t>1887317</t>
  </si>
  <si>
    <t>74867,74868</t>
  </si>
  <si>
    <t>0655209</t>
  </si>
  <si>
    <t>SONINA</t>
  </si>
  <si>
    <t>MIELEC</t>
  </si>
  <si>
    <t>5588310</t>
  </si>
  <si>
    <t>15556</t>
  </si>
  <si>
    <t>0655698</t>
  </si>
  <si>
    <t>KSIĄŻNICE</t>
  </si>
  <si>
    <t>2616415</t>
  </si>
  <si>
    <t>15562</t>
  </si>
  <si>
    <t>0655735</t>
  </si>
  <si>
    <t>PODLESZANY</t>
  </si>
  <si>
    <t>3741000</t>
  </si>
  <si>
    <t>15574</t>
  </si>
  <si>
    <t>0655787</t>
  </si>
  <si>
    <t>RYDZÓW</t>
  </si>
  <si>
    <t>5588466</t>
  </si>
  <si>
    <t>15651</t>
  </si>
  <si>
    <t>0655818</t>
  </si>
  <si>
    <t>RZĘDZIANOWICE</t>
  </si>
  <si>
    <t>2135409</t>
  </si>
  <si>
    <t>49628</t>
  </si>
  <si>
    <t>0655920</t>
  </si>
  <si>
    <t>TRZEŚŃ</t>
  </si>
  <si>
    <t>7563635</t>
  </si>
  <si>
    <t>49631,49632</t>
  </si>
  <si>
    <t>0656048</t>
  </si>
  <si>
    <t>WOLA MIELECKA</t>
  </si>
  <si>
    <t>4567669</t>
  </si>
  <si>
    <t>85533</t>
  </si>
  <si>
    <t>NOWA SARZYNA</t>
  </si>
  <si>
    <t>0657409</t>
  </si>
  <si>
    <t>JELNA</t>
  </si>
  <si>
    <t>142A</t>
  </si>
  <si>
    <t>5460345</t>
  </si>
  <si>
    <t>85541</t>
  </si>
  <si>
    <t>0657480</t>
  </si>
  <si>
    <t>5779503</t>
  </si>
  <si>
    <t>85532</t>
  </si>
  <si>
    <t>7690780</t>
  </si>
  <si>
    <t>86767,86768</t>
  </si>
  <si>
    <t>0657616</t>
  </si>
  <si>
    <t>SARZYNA</t>
  </si>
  <si>
    <t>2412846</t>
  </si>
  <si>
    <t>85530,85540</t>
  </si>
  <si>
    <t>0657680</t>
  </si>
  <si>
    <t>WOLA ZARCZYCKA</t>
  </si>
  <si>
    <t>4123005</t>
  </si>
  <si>
    <t>85534</t>
  </si>
  <si>
    <t>0657906</t>
  </si>
  <si>
    <t>WÓLKA ŁĘTOWSKA</t>
  </si>
  <si>
    <t>1162105</t>
  </si>
  <si>
    <t>15603,15614</t>
  </si>
  <si>
    <t>0658082</t>
  </si>
  <si>
    <t>OCIEKA</t>
  </si>
  <si>
    <t>1855000</t>
  </si>
  <si>
    <t>15605,15609</t>
  </si>
  <si>
    <t>0658165</t>
  </si>
  <si>
    <t>WOLA OCIECKA</t>
  </si>
  <si>
    <t>4059320</t>
  </si>
  <si>
    <t>15607,15611</t>
  </si>
  <si>
    <t>0658225</t>
  </si>
  <si>
    <t>5397052</t>
  </si>
  <si>
    <t>15613</t>
  </si>
  <si>
    <t>0658308</t>
  </si>
  <si>
    <t>SKRZYSZÓW</t>
  </si>
  <si>
    <t>2614709</t>
  </si>
  <si>
    <t>88285</t>
  </si>
  <si>
    <t>PRZECŁAW</t>
  </si>
  <si>
    <t>0658426</t>
  </si>
  <si>
    <t>BIAŁY BÓR</t>
  </si>
  <si>
    <t>1142189</t>
  </si>
  <si>
    <t>80843</t>
  </si>
  <si>
    <t>0658828</t>
  </si>
  <si>
    <t>19252</t>
  </si>
  <si>
    <t>UL. ZIELONA</t>
  </si>
  <si>
    <t>50</t>
  </si>
  <si>
    <t>5141664</t>
  </si>
  <si>
    <t>80845,84301</t>
  </si>
  <si>
    <t>6862896</t>
  </si>
  <si>
    <t>84299</t>
  </si>
  <si>
    <t>0658975</t>
  </si>
  <si>
    <t>TUSZYMA</t>
  </si>
  <si>
    <t>00432</t>
  </si>
  <si>
    <t>UL. ARMII KRAJOWEJ</t>
  </si>
  <si>
    <t>06260</t>
  </si>
  <si>
    <t>UL. GRUNWALDZKA</t>
  </si>
  <si>
    <t>1159381</t>
  </si>
  <si>
    <t>129829</t>
  </si>
  <si>
    <t>ROPCZYCE</t>
  </si>
  <si>
    <t>0659615</t>
  </si>
  <si>
    <t>2316469</t>
  </si>
  <si>
    <t>26307,38748</t>
  </si>
  <si>
    <t>0659779</t>
  </si>
  <si>
    <t>GNOJNICA</t>
  </si>
  <si>
    <t>2634299</t>
  </si>
  <si>
    <t>26354,30400</t>
  </si>
  <si>
    <t>3294960</t>
  </si>
  <si>
    <t>26394,42410</t>
  </si>
  <si>
    <t>0659880</t>
  </si>
  <si>
    <t>LUBZINA</t>
  </si>
  <si>
    <t>1158634</t>
  </si>
  <si>
    <t>54409</t>
  </si>
  <si>
    <t>SĘDZISZÓW MAŁOPOLSKI</t>
  </si>
  <si>
    <t>0660417</t>
  </si>
  <si>
    <t>BĘDZIEMYŚL</t>
  </si>
  <si>
    <t>5550585</t>
  </si>
  <si>
    <t>55550</t>
  </si>
  <si>
    <t>0660647</t>
  </si>
  <si>
    <t>CZARNA SĘDZISZOWSKA</t>
  </si>
  <si>
    <t>145A</t>
  </si>
  <si>
    <t>7179311</t>
  </si>
  <si>
    <t>60819</t>
  </si>
  <si>
    <t>0660794</t>
  </si>
  <si>
    <t>GÓRA ROPCZYCKA</t>
  </si>
  <si>
    <t>6287936</t>
  </si>
  <si>
    <t>55285</t>
  </si>
  <si>
    <t>0660825</t>
  </si>
  <si>
    <t>KAWĘCZYN SĘDZISZOWSKI</t>
  </si>
  <si>
    <t>8774244</t>
  </si>
  <si>
    <t>52359</t>
  </si>
  <si>
    <t>0660860</t>
  </si>
  <si>
    <t>KLĘCZANY</t>
  </si>
  <si>
    <t>201A</t>
  </si>
  <si>
    <t>5905091</t>
  </si>
  <si>
    <t>55394</t>
  </si>
  <si>
    <t>0660920</t>
  </si>
  <si>
    <t>KRZYWA</t>
  </si>
  <si>
    <t>2085344</t>
  </si>
  <si>
    <t>52740</t>
  </si>
  <si>
    <t>0661049</t>
  </si>
  <si>
    <t>SZKODNA</t>
  </si>
  <si>
    <t>2344431</t>
  </si>
  <si>
    <t>56108</t>
  </si>
  <si>
    <t>0661144</t>
  </si>
  <si>
    <t>WOLICA PIASKOWA</t>
  </si>
  <si>
    <t>2330117</t>
  </si>
  <si>
    <t>52482,52543</t>
  </si>
  <si>
    <t>0661210</t>
  </si>
  <si>
    <t>ZAGORZYCE</t>
  </si>
  <si>
    <t>2209649</t>
  </si>
  <si>
    <t>52512</t>
  </si>
  <si>
    <t>2149990</t>
  </si>
  <si>
    <t>105047,105048</t>
  </si>
  <si>
    <t>SOKOŁÓW MAŁOPOLSKI</t>
  </si>
  <si>
    <t>0661380</t>
  </si>
  <si>
    <t>GÓRNO</t>
  </si>
  <si>
    <t>02614</t>
  </si>
  <si>
    <t>UL. CENTRALNA</t>
  </si>
  <si>
    <t>7180957</t>
  </si>
  <si>
    <t>104815</t>
  </si>
  <si>
    <t>25278</t>
  </si>
  <si>
    <t>UL. ZABORZE</t>
  </si>
  <si>
    <t>4315370</t>
  </si>
  <si>
    <t>104772,104773</t>
  </si>
  <si>
    <t>0661470</t>
  </si>
  <si>
    <t>NIENADÓWKA</t>
  </si>
  <si>
    <t>6672359</t>
  </si>
  <si>
    <t>105526,105528</t>
  </si>
  <si>
    <t>4187865</t>
  </si>
  <si>
    <t>105073</t>
  </si>
  <si>
    <t>0661530</t>
  </si>
  <si>
    <t>TRZEBOŚ</t>
  </si>
  <si>
    <t>04034</t>
  </si>
  <si>
    <t>UL. DOLNA</t>
  </si>
  <si>
    <t>2188747</t>
  </si>
  <si>
    <t>105697,105700</t>
  </si>
  <si>
    <t>09546</t>
  </si>
  <si>
    <t>UL. KOŚCIELNA</t>
  </si>
  <si>
    <t>2497909</t>
  </si>
  <si>
    <t>105016</t>
  </si>
  <si>
    <t>16788</t>
  </si>
  <si>
    <t>UL. PODLAS</t>
  </si>
  <si>
    <t>2496204</t>
  </si>
  <si>
    <t>110525,110526</t>
  </si>
  <si>
    <t>0661606</t>
  </si>
  <si>
    <t>TRZEBUSKA</t>
  </si>
  <si>
    <t>2373527</t>
  </si>
  <si>
    <t>105061</t>
  </si>
  <si>
    <t>0661670</t>
  </si>
  <si>
    <t>TURZA</t>
  </si>
  <si>
    <t>2477433</t>
  </si>
  <si>
    <t>105201,105202</t>
  </si>
  <si>
    <t>0661724</t>
  </si>
  <si>
    <t>WÓLKA NIEDŹWIEDZKA</t>
  </si>
  <si>
    <t>18154071</t>
  </si>
  <si>
    <t>104594</t>
  </si>
  <si>
    <t>0661813</t>
  </si>
  <si>
    <t>WÓLKA SOKOŁOWSKA</t>
  </si>
  <si>
    <t>DZIKOWIEC</t>
  </si>
  <si>
    <t>1116077</t>
  </si>
  <si>
    <t>48450</t>
  </si>
  <si>
    <t>0661960</t>
  </si>
  <si>
    <t>LIPNICA</t>
  </si>
  <si>
    <t>18154156</t>
  </si>
  <si>
    <t>73655,73695</t>
  </si>
  <si>
    <t>0662110</t>
  </si>
  <si>
    <t>STRZYŻÓW</t>
  </si>
  <si>
    <t>2362237</t>
  </si>
  <si>
    <t>69852,69924</t>
  </si>
  <si>
    <t>0662540</t>
  </si>
  <si>
    <t>DOBRZECHÓW</t>
  </si>
  <si>
    <t>2663800</t>
  </si>
  <si>
    <t>118484</t>
  </si>
  <si>
    <t>0662681</t>
  </si>
  <si>
    <t>GLINIK CHARZEWSKI</t>
  </si>
  <si>
    <t>2308895</t>
  </si>
  <si>
    <t>14704</t>
  </si>
  <si>
    <t>0662787</t>
  </si>
  <si>
    <t>GLINIK ZABOROWSKI</t>
  </si>
  <si>
    <t>2664252</t>
  </si>
  <si>
    <t>81235,81261</t>
  </si>
  <si>
    <t>0662876</t>
  </si>
  <si>
    <t>GODOWA</t>
  </si>
  <si>
    <t>2233757</t>
  </si>
  <si>
    <t>81329,84237</t>
  </si>
  <si>
    <t>0663048</t>
  </si>
  <si>
    <t>GRODZISKO</t>
  </si>
  <si>
    <t>2663132</t>
  </si>
  <si>
    <t>81399,81431</t>
  </si>
  <si>
    <t>0663120</t>
  </si>
  <si>
    <t>WYSOKA STRZYŻOWSKA</t>
  </si>
  <si>
    <t>2059360</t>
  </si>
  <si>
    <t>121217</t>
  </si>
  <si>
    <t>2661780</t>
  </si>
  <si>
    <t>81517,81563</t>
  </si>
  <si>
    <t>0663350</t>
  </si>
  <si>
    <t>ŻARNOWA</t>
  </si>
  <si>
    <t>2655366</t>
  </si>
  <si>
    <t>114701</t>
  </si>
  <si>
    <t>ŚWILCZA</t>
  </si>
  <si>
    <t>0663611</t>
  </si>
  <si>
    <t>BRATKOWICE</t>
  </si>
  <si>
    <t>2183000</t>
  </si>
  <si>
    <t>20721,20722</t>
  </si>
  <si>
    <t>2652827</t>
  </si>
  <si>
    <t>15900</t>
  </si>
  <si>
    <t>2098105</t>
  </si>
  <si>
    <t>5337</t>
  </si>
  <si>
    <t>RZESZÓW</t>
  </si>
  <si>
    <t>0663775</t>
  </si>
  <si>
    <t>UL. ŚW. JAKUBA</t>
  </si>
  <si>
    <t>2131807</t>
  </si>
  <si>
    <t>122705</t>
  </si>
  <si>
    <t>0663781</t>
  </si>
  <si>
    <t>DĄBROWA</t>
  </si>
  <si>
    <t>2648971</t>
  </si>
  <si>
    <t>15901</t>
  </si>
  <si>
    <t>0663864</t>
  </si>
  <si>
    <t>MROWLA</t>
  </si>
  <si>
    <t>2648972</t>
  </si>
  <si>
    <t>27566,8789</t>
  </si>
  <si>
    <t>2194643</t>
  </si>
  <si>
    <t>27565</t>
  </si>
  <si>
    <t>0663893</t>
  </si>
  <si>
    <t>79C</t>
  </si>
  <si>
    <t>2136084</t>
  </si>
  <si>
    <t>20725,20727</t>
  </si>
  <si>
    <t>0664013</t>
  </si>
  <si>
    <t>2425350</t>
  </si>
  <si>
    <t>20723,20724</t>
  </si>
  <si>
    <t>0664102</t>
  </si>
  <si>
    <t>2649567</t>
  </si>
  <si>
    <t>35178,35179</t>
  </si>
  <si>
    <t>5937431</t>
  </si>
  <si>
    <t>51821</t>
  </si>
  <si>
    <t>0664119</t>
  </si>
  <si>
    <t>193A</t>
  </si>
  <si>
    <t>2405556</t>
  </si>
  <si>
    <t>34602,34629</t>
  </si>
  <si>
    <t>TRZEBOWNISKO</t>
  </si>
  <si>
    <t>0664237</t>
  </si>
  <si>
    <t>7117122</t>
  </si>
  <si>
    <t>34832,34866</t>
  </si>
  <si>
    <t>0664310</t>
  </si>
  <si>
    <t>ŁĄKA</t>
  </si>
  <si>
    <t>224B</t>
  </si>
  <si>
    <t>2240414</t>
  </si>
  <si>
    <t>35255,35327</t>
  </si>
  <si>
    <t>0664378</t>
  </si>
  <si>
    <t>2343064</t>
  </si>
  <si>
    <t>38499,38500,68685</t>
  </si>
  <si>
    <t>0664444</t>
  </si>
  <si>
    <t>2404078</t>
  </si>
  <si>
    <t>38501,38502</t>
  </si>
  <si>
    <t>0664504</t>
  </si>
  <si>
    <t>STOBIERNA</t>
  </si>
  <si>
    <t>2266639</t>
  </si>
  <si>
    <t>38504,38546</t>
  </si>
  <si>
    <t>7117094</t>
  </si>
  <si>
    <t>111800</t>
  </si>
  <si>
    <t>0664616</t>
  </si>
  <si>
    <t>TERLICZKA</t>
  </si>
  <si>
    <t>7372282</t>
  </si>
  <si>
    <t>17210</t>
  </si>
  <si>
    <t>0664651</t>
  </si>
  <si>
    <t>6799172</t>
  </si>
  <si>
    <t>17144</t>
  </si>
  <si>
    <t>2654019</t>
  </si>
  <si>
    <t>38505,38511</t>
  </si>
  <si>
    <t>0664740</t>
  </si>
  <si>
    <t>WÓLKA PODLEŚNA</t>
  </si>
  <si>
    <t>6672396</t>
  </si>
  <si>
    <t>38506,38507</t>
  </si>
  <si>
    <t>0664800</t>
  </si>
  <si>
    <t>ZACZERNIE</t>
  </si>
  <si>
    <t>249A</t>
  </si>
  <si>
    <t>1140763</t>
  </si>
  <si>
    <t>19504</t>
  </si>
  <si>
    <t>TUSZÓW NARODOWY</t>
  </si>
  <si>
    <t>0664906</t>
  </si>
  <si>
    <t>BORKI NIZIŃSKIE</t>
  </si>
  <si>
    <t>5932883</t>
  </si>
  <si>
    <t>19503</t>
  </si>
  <si>
    <t>0665018</t>
  </si>
  <si>
    <t>CZAJKOWA</t>
  </si>
  <si>
    <t>2112000</t>
  </si>
  <si>
    <t>48471</t>
  </si>
  <si>
    <t>0665120</t>
  </si>
  <si>
    <t>GROCHOWE</t>
  </si>
  <si>
    <t>72</t>
  </si>
  <si>
    <t>2617029</t>
  </si>
  <si>
    <t>23589</t>
  </si>
  <si>
    <t>0665455</t>
  </si>
  <si>
    <t>MALINIE</t>
  </si>
  <si>
    <t>6862871</t>
  </si>
  <si>
    <t>22910</t>
  </si>
  <si>
    <t>0665627</t>
  </si>
  <si>
    <t>3357811</t>
  </si>
  <si>
    <t>48442</t>
  </si>
  <si>
    <t>5269312</t>
  </si>
  <si>
    <t>75675</t>
  </si>
  <si>
    <t>TYCZYN</t>
  </si>
  <si>
    <t>0665870</t>
  </si>
  <si>
    <t>HERMANOWA</t>
  </si>
  <si>
    <t>1173644</t>
  </si>
  <si>
    <t>75707</t>
  </si>
  <si>
    <t>0665952</t>
  </si>
  <si>
    <t>KIELNAROWA</t>
  </si>
  <si>
    <t>2360949</t>
  </si>
  <si>
    <t>75708</t>
  </si>
  <si>
    <t>0666041</t>
  </si>
  <si>
    <t>MATYSÓWKA</t>
  </si>
  <si>
    <t>1172513</t>
  </si>
  <si>
    <t>75671</t>
  </si>
  <si>
    <t>0666087</t>
  </si>
  <si>
    <t>BOREK STARY</t>
  </si>
  <si>
    <t>WIELOPOLE SKRZYŃSKIE</t>
  </si>
  <si>
    <t>4124125</t>
  </si>
  <si>
    <t>72463</t>
  </si>
  <si>
    <t>0666584</t>
  </si>
  <si>
    <t>NAWSIE</t>
  </si>
  <si>
    <t>7244532</t>
  </si>
  <si>
    <t>47331</t>
  </si>
  <si>
    <t>0666905</t>
  </si>
  <si>
    <t>JAZOWA</t>
  </si>
  <si>
    <t>8774201</t>
  </si>
  <si>
    <t>105695</t>
  </si>
  <si>
    <t>0667000</t>
  </si>
  <si>
    <t>KOZŁÓWEK</t>
  </si>
  <si>
    <t>2663962</t>
  </si>
  <si>
    <t>34836</t>
  </si>
  <si>
    <t>0667365</t>
  </si>
  <si>
    <t>RÓŻANKA</t>
  </si>
  <si>
    <t>2324811</t>
  </si>
  <si>
    <t>105693</t>
  </si>
  <si>
    <t>0667589</t>
  </si>
  <si>
    <t>TUŁKOWICE</t>
  </si>
  <si>
    <t>2168597</t>
  </si>
  <si>
    <t>34841</t>
  </si>
  <si>
    <t>0667632</t>
  </si>
  <si>
    <t>6862777</t>
  </si>
  <si>
    <t>34849</t>
  </si>
  <si>
    <t>76A</t>
  </si>
  <si>
    <t>ŻOŁYNIA</t>
  </si>
  <si>
    <t>4376623</t>
  </si>
  <si>
    <t>59159</t>
  </si>
  <si>
    <t>0667715</t>
  </si>
  <si>
    <t>SMOLARZYNY</t>
  </si>
  <si>
    <t>6353829</t>
  </si>
  <si>
    <t>65210</t>
  </si>
  <si>
    <t>0667750</t>
  </si>
  <si>
    <t>01173</t>
  </si>
  <si>
    <t>UL. BIAŁOBRZESKA</t>
  </si>
  <si>
    <t>1130156</t>
  </si>
  <si>
    <t>74054,74055</t>
  </si>
  <si>
    <t>05989</t>
  </si>
  <si>
    <t>UL. GÓRSKA</t>
  </si>
  <si>
    <t>5231609</t>
  </si>
  <si>
    <t>65211</t>
  </si>
  <si>
    <t>2665438</t>
  </si>
  <si>
    <t>27016</t>
  </si>
  <si>
    <t>TARNOBRZESKI</t>
  </si>
  <si>
    <t>BARANÓW SANDOMIERSKI</t>
  </si>
  <si>
    <t>0787129</t>
  </si>
  <si>
    <t>2120649</t>
  </si>
  <si>
    <t>22530</t>
  </si>
  <si>
    <t>0787218</t>
  </si>
  <si>
    <t>DURDY</t>
  </si>
  <si>
    <t>8583035</t>
  </si>
  <si>
    <t>21910</t>
  </si>
  <si>
    <t>0787425</t>
  </si>
  <si>
    <t>KNAPY</t>
  </si>
  <si>
    <t>8136794</t>
  </si>
  <si>
    <t>26491,26492</t>
  </si>
  <si>
    <t>0787490</t>
  </si>
  <si>
    <t>SKOPANIE</t>
  </si>
  <si>
    <t>33784</t>
  </si>
  <si>
    <t>UL. KARDYNAŁA WYSZYŃSKIEGO</t>
  </si>
  <si>
    <t>2474978</t>
  </si>
  <si>
    <t>31110,31188</t>
  </si>
  <si>
    <t>0787595</t>
  </si>
  <si>
    <t>ŚLĘZAKI</t>
  </si>
  <si>
    <t>7244475</t>
  </si>
  <si>
    <t>26790,26791</t>
  </si>
  <si>
    <t>0787810</t>
  </si>
  <si>
    <t>WOLA BARANOWSKA</t>
  </si>
  <si>
    <t>STALOWOWOLSKI</t>
  </si>
  <si>
    <t>7117136</t>
  </si>
  <si>
    <t>68042,68661</t>
  </si>
  <si>
    <t>0791496</t>
  </si>
  <si>
    <t>04732</t>
  </si>
  <si>
    <t>UL. EDUKACJI NARODOWEJ</t>
  </si>
  <si>
    <t>2233479</t>
  </si>
  <si>
    <t>68334</t>
  </si>
  <si>
    <t>6861047</t>
  </si>
  <si>
    <t>110182,110183,110184</t>
  </si>
  <si>
    <t>26608</t>
  </si>
  <si>
    <t>UL. ŻWIRKI I WIGURY</t>
  </si>
  <si>
    <t>19491</t>
  </si>
  <si>
    <t>UL. SANDOMIERSKA</t>
  </si>
  <si>
    <t>3580387</t>
  </si>
  <si>
    <t>79869,79871</t>
  </si>
  <si>
    <t>0791817</t>
  </si>
  <si>
    <t>WRZAWY</t>
  </si>
  <si>
    <t>2465622</t>
  </si>
  <si>
    <t>11662,11667,11692</t>
  </si>
  <si>
    <t>GRĘBÓW</t>
  </si>
  <si>
    <t>0792290</t>
  </si>
  <si>
    <t>UL. RYNEK</t>
  </si>
  <si>
    <t>6698176</t>
  </si>
  <si>
    <t>114624</t>
  </si>
  <si>
    <t>UL. DOLAŃSKICH</t>
  </si>
  <si>
    <t>170</t>
  </si>
  <si>
    <t>2665142</t>
  </si>
  <si>
    <t>110166,110167,110168,110169</t>
  </si>
  <si>
    <t>142</t>
  </si>
  <si>
    <t>2054233</t>
  </si>
  <si>
    <t>11457,11482</t>
  </si>
  <si>
    <t>0792627</t>
  </si>
  <si>
    <t>STALE</t>
  </si>
  <si>
    <t>UL. TARNOBRZESKA</t>
  </si>
  <si>
    <t>5</t>
  </si>
  <si>
    <t>1183369</t>
  </si>
  <si>
    <t>11600</t>
  </si>
  <si>
    <t>0792768</t>
  </si>
  <si>
    <t>WYDRZA</t>
  </si>
  <si>
    <t>2066869</t>
  </si>
  <si>
    <t>9664</t>
  </si>
  <si>
    <t>0792981</t>
  </si>
  <si>
    <t>ZABRNIE</t>
  </si>
  <si>
    <t>18154069</t>
  </si>
  <si>
    <t>89399,89404</t>
  </si>
  <si>
    <t>NIŻAŃSKI</t>
  </si>
  <si>
    <t>HARASIUKI</t>
  </si>
  <si>
    <t>0793087</t>
  </si>
  <si>
    <t>4440677</t>
  </si>
  <si>
    <t>3750</t>
  </si>
  <si>
    <t>JAROCIN</t>
  </si>
  <si>
    <t>0794780</t>
  </si>
  <si>
    <t>DOMOSTAWA</t>
  </si>
  <si>
    <t>18154378</t>
  </si>
  <si>
    <t>53404,53405</t>
  </si>
  <si>
    <t>0794916</t>
  </si>
  <si>
    <t>15648</t>
  </si>
  <si>
    <t>6289742</t>
  </si>
  <si>
    <t>3754</t>
  </si>
  <si>
    <t>0795235</t>
  </si>
  <si>
    <t>SZYPERKI</t>
  </si>
  <si>
    <t>59B</t>
  </si>
  <si>
    <t>4124145</t>
  </si>
  <si>
    <t>105757</t>
  </si>
  <si>
    <t>0795264</t>
  </si>
  <si>
    <t>ŹDZIARY</t>
  </si>
  <si>
    <t>1E</t>
  </si>
  <si>
    <t>1146499</t>
  </si>
  <si>
    <t>120108,120127</t>
  </si>
  <si>
    <t>JEŻOWE</t>
  </si>
  <si>
    <t>0795270</t>
  </si>
  <si>
    <t>CHOLEWIANA GÓRA</t>
  </si>
  <si>
    <t>28418</t>
  </si>
  <si>
    <t>UL. MŁYNARZE</t>
  </si>
  <si>
    <t>7563570</t>
  </si>
  <si>
    <t>120027,120029</t>
  </si>
  <si>
    <t>0795360</t>
  </si>
  <si>
    <t>GROBLE</t>
  </si>
  <si>
    <t>7053406</t>
  </si>
  <si>
    <t>119895</t>
  </si>
  <si>
    <t>0795420</t>
  </si>
  <si>
    <t>2340652</t>
  </si>
  <si>
    <t>61509,61510,61511</t>
  </si>
  <si>
    <t>162A</t>
  </si>
  <si>
    <t>4849521</t>
  </si>
  <si>
    <t>119879</t>
  </si>
  <si>
    <t>2338885</t>
  </si>
  <si>
    <t>10380,119854</t>
  </si>
  <si>
    <t>580A</t>
  </si>
  <si>
    <t>3894193</t>
  </si>
  <si>
    <t>119891</t>
  </si>
  <si>
    <t>0795519</t>
  </si>
  <si>
    <t>KAMERALNE</t>
  </si>
  <si>
    <t>813D</t>
  </si>
  <si>
    <t>6861229</t>
  </si>
  <si>
    <t>120076,120077</t>
  </si>
  <si>
    <t>0795695</t>
  </si>
  <si>
    <t>STARY NART</t>
  </si>
  <si>
    <t>57B</t>
  </si>
  <si>
    <t>KRZESZÓW</t>
  </si>
  <si>
    <t>72A</t>
  </si>
  <si>
    <t>1147580</t>
  </si>
  <si>
    <t>57877,58553</t>
  </si>
  <si>
    <t>0796973</t>
  </si>
  <si>
    <t>23331</t>
  </si>
  <si>
    <t>UL. ULANOWSKA</t>
  </si>
  <si>
    <t>MAJDAN KRÓLEWSKI</t>
  </si>
  <si>
    <t>07029</t>
  </si>
  <si>
    <t>UL. JAGIELLOŃSKA</t>
  </si>
  <si>
    <t>1115387</t>
  </si>
  <si>
    <t>29258</t>
  </si>
  <si>
    <t>0799517</t>
  </si>
  <si>
    <t>WOLA RUSINOWSKA</t>
  </si>
  <si>
    <t>7180612</t>
  </si>
  <si>
    <t>109527,109529</t>
  </si>
  <si>
    <t>NISKO</t>
  </si>
  <si>
    <t>0800048</t>
  </si>
  <si>
    <t>NOWOSIELEC</t>
  </si>
  <si>
    <t>2268257</t>
  </si>
  <si>
    <t>62107</t>
  </si>
  <si>
    <t>0800060</t>
  </si>
  <si>
    <t>RACŁAWICE</t>
  </si>
  <si>
    <t>19064</t>
  </si>
  <si>
    <t>UL. RUDNICKA</t>
  </si>
  <si>
    <t>3611878</t>
  </si>
  <si>
    <t>92570,92593</t>
  </si>
  <si>
    <t>0800083</t>
  </si>
  <si>
    <t>18154157</t>
  </si>
  <si>
    <t>76143</t>
  </si>
  <si>
    <t>NOWA DĘBA</t>
  </si>
  <si>
    <t>0800090</t>
  </si>
  <si>
    <t>ALFREDÓWKA</t>
  </si>
  <si>
    <t>2248739</t>
  </si>
  <si>
    <t>87023,87024</t>
  </si>
  <si>
    <t>0800203</t>
  </si>
  <si>
    <t>CHMIELÓW</t>
  </si>
  <si>
    <t>6</t>
  </si>
  <si>
    <t>2478661</t>
  </si>
  <si>
    <t>87018</t>
  </si>
  <si>
    <t>0800309</t>
  </si>
  <si>
    <t>CYGANY</t>
  </si>
  <si>
    <t>70</t>
  </si>
  <si>
    <t>2188666</t>
  </si>
  <si>
    <t>87016,87017</t>
  </si>
  <si>
    <t>0800396</t>
  </si>
  <si>
    <t>JADACHY</t>
  </si>
  <si>
    <t>2174375</t>
  </si>
  <si>
    <t>76147</t>
  </si>
  <si>
    <t>0800485</t>
  </si>
  <si>
    <t>ROZALIN</t>
  </si>
  <si>
    <t>2369513</t>
  </si>
  <si>
    <t>79857</t>
  </si>
  <si>
    <t>0800539</t>
  </si>
  <si>
    <t>TARNOWSKA WOLA</t>
  </si>
  <si>
    <t>NN</t>
  </si>
  <si>
    <t>2371496</t>
  </si>
  <si>
    <t>43763,73666</t>
  </si>
  <si>
    <t>PADEW NARODOWA</t>
  </si>
  <si>
    <t>0803160</t>
  </si>
  <si>
    <t>2492271</t>
  </si>
  <si>
    <t>42155,42156</t>
  </si>
  <si>
    <t>PYSZNICA</t>
  </si>
  <si>
    <t>0804193</t>
  </si>
  <si>
    <t>JASTKOWICE</t>
  </si>
  <si>
    <t>5779700</t>
  </si>
  <si>
    <t>42153,42154</t>
  </si>
  <si>
    <t>0804490</t>
  </si>
  <si>
    <t>20683</t>
  </si>
  <si>
    <t>UL. SPORTOWA</t>
  </si>
  <si>
    <t>RADOMYŚL NAD SANEM</t>
  </si>
  <si>
    <t>1179148</t>
  </si>
  <si>
    <t>56332,56400</t>
  </si>
  <si>
    <t>0805040</t>
  </si>
  <si>
    <t>10769</t>
  </si>
  <si>
    <t>UL. LEGIONÓW</t>
  </si>
  <si>
    <t>5168204</t>
  </si>
  <si>
    <t>44685</t>
  </si>
  <si>
    <t>0805318</t>
  </si>
  <si>
    <t>WOLA RZECZYCKA</t>
  </si>
  <si>
    <t>7561993</t>
  </si>
  <si>
    <t>16821</t>
  </si>
  <si>
    <t>RUDNIK NAD SANEM</t>
  </si>
  <si>
    <t>0805459</t>
  </si>
  <si>
    <t>KOPKI</t>
  </si>
  <si>
    <t>16701</t>
  </si>
  <si>
    <t>UL. PODBORZE</t>
  </si>
  <si>
    <t>1144745</t>
  </si>
  <si>
    <t>16826</t>
  </si>
  <si>
    <t>0805560</t>
  </si>
  <si>
    <t>PRZĘDZEL</t>
  </si>
  <si>
    <t>ULANÓW</t>
  </si>
  <si>
    <t>24581</t>
  </si>
  <si>
    <t>UL. ŚW. WOJCIECHA</t>
  </si>
  <si>
    <t>2440726</t>
  </si>
  <si>
    <t>16170</t>
  </si>
  <si>
    <t>0809090</t>
  </si>
  <si>
    <t>DĄBRÓWKA</t>
  </si>
  <si>
    <t>15E</t>
  </si>
  <si>
    <t>ZAKLIKÓW</t>
  </si>
  <si>
    <t>7754381</t>
  </si>
  <si>
    <t>20551,20575,20595</t>
  </si>
  <si>
    <t>0810615</t>
  </si>
  <si>
    <t>2382927</t>
  </si>
  <si>
    <t>56430</t>
  </si>
  <si>
    <t>ZALESZANY</t>
  </si>
  <si>
    <t>0810779</t>
  </si>
  <si>
    <t>KOTOWA WOLA</t>
  </si>
  <si>
    <t>18154285</t>
  </si>
  <si>
    <t>56428</t>
  </si>
  <si>
    <t>0811030</t>
  </si>
  <si>
    <t>PILCHÓW</t>
  </si>
  <si>
    <t>19543</t>
  </si>
  <si>
    <t>UL. POR. JÓZEFA SARNY</t>
  </si>
  <si>
    <t>7690855</t>
  </si>
  <si>
    <t>31922,32059</t>
  </si>
  <si>
    <t>0811193</t>
  </si>
  <si>
    <t>TURBIA</t>
  </si>
  <si>
    <t>3740875</t>
  </si>
  <si>
    <t>31924,31938</t>
  </si>
  <si>
    <t>0811359</t>
  </si>
  <si>
    <t>18154056</t>
  </si>
  <si>
    <t>31918,31935</t>
  </si>
  <si>
    <t>0811402</t>
  </si>
  <si>
    <t>ZBYDNIÓW</t>
  </si>
  <si>
    <t>7880299</t>
  </si>
  <si>
    <t>12490</t>
  </si>
  <si>
    <t>DĘBICKI</t>
  </si>
  <si>
    <t>BRZOSTEK</t>
  </si>
  <si>
    <t>0814493</t>
  </si>
  <si>
    <t>8582952</t>
  </si>
  <si>
    <t>12538</t>
  </si>
  <si>
    <t>33590</t>
  </si>
  <si>
    <t>UL. MARIANA NAŁĘCZA-MYSŁOWSKIEGO</t>
  </si>
  <si>
    <t>6671724</t>
  </si>
  <si>
    <t>18303,18304</t>
  </si>
  <si>
    <t>0814688</t>
  </si>
  <si>
    <t>JANUSZKOWICE</t>
  </si>
  <si>
    <t>2433156</t>
  </si>
  <si>
    <t>8560,8570</t>
  </si>
  <si>
    <t>0814783</t>
  </si>
  <si>
    <t>KLECIE</t>
  </si>
  <si>
    <t>4695595</t>
  </si>
  <si>
    <t>18305,18306</t>
  </si>
  <si>
    <t>0814837</t>
  </si>
  <si>
    <t>NAWSIE BRZOSTECKIE</t>
  </si>
  <si>
    <t>3867369</t>
  </si>
  <si>
    <t>64440,64441</t>
  </si>
  <si>
    <t>0816109</t>
  </si>
  <si>
    <t>09106</t>
  </si>
  <si>
    <t>UL. KONARSKIEGO</t>
  </si>
  <si>
    <t>2566244</t>
  </si>
  <si>
    <t>64444,64445</t>
  </si>
  <si>
    <t>0816316</t>
  </si>
  <si>
    <t>GRABINY</t>
  </si>
  <si>
    <t>52C</t>
  </si>
  <si>
    <t>6888629</t>
  </si>
  <si>
    <t>64446,64447</t>
  </si>
  <si>
    <t>0816405</t>
  </si>
  <si>
    <t>JAŹWINY</t>
  </si>
  <si>
    <t>7625550</t>
  </si>
  <si>
    <t>22472</t>
  </si>
  <si>
    <t>0816500</t>
  </si>
  <si>
    <t>PRZYBORÓW</t>
  </si>
  <si>
    <t>2072026</t>
  </si>
  <si>
    <t>22473</t>
  </si>
  <si>
    <t>0816517</t>
  </si>
  <si>
    <t>RÓŻA</t>
  </si>
  <si>
    <t>6480377</t>
  </si>
  <si>
    <t>64448,64449</t>
  </si>
  <si>
    <t>0816569</t>
  </si>
  <si>
    <t>STARA JASTRZĄBKA</t>
  </si>
  <si>
    <t>2383742</t>
  </si>
  <si>
    <t>59626,59628</t>
  </si>
  <si>
    <t>DĘBICA</t>
  </si>
  <si>
    <t>0817994</t>
  </si>
  <si>
    <t>BRZEŹNICA</t>
  </si>
  <si>
    <t>8263735</t>
  </si>
  <si>
    <t>55586,55589</t>
  </si>
  <si>
    <t>0818090</t>
  </si>
  <si>
    <t>GŁOBIKOWA</t>
  </si>
  <si>
    <t>1092378</t>
  </si>
  <si>
    <t>54406,54407</t>
  </si>
  <si>
    <t>0818150</t>
  </si>
  <si>
    <t>GUMNISKA</t>
  </si>
  <si>
    <t>6543563</t>
  </si>
  <si>
    <t>59112,59113</t>
  </si>
  <si>
    <t>0818255</t>
  </si>
  <si>
    <t>LATOSZYN</t>
  </si>
  <si>
    <t>2302708</t>
  </si>
  <si>
    <t>51255,51787</t>
  </si>
  <si>
    <t>0818309</t>
  </si>
  <si>
    <t>NAGAWCZYNA</t>
  </si>
  <si>
    <t>109E</t>
  </si>
  <si>
    <t>3580402</t>
  </si>
  <si>
    <t>51786,51848</t>
  </si>
  <si>
    <t>0818338</t>
  </si>
  <si>
    <t>PASZCZYNA</t>
  </si>
  <si>
    <t>2459689</t>
  </si>
  <si>
    <t>55813,55814</t>
  </si>
  <si>
    <t>0818440</t>
  </si>
  <si>
    <t>PODGRODZIE</t>
  </si>
  <si>
    <t>4123126</t>
  </si>
  <si>
    <t>54275,54276</t>
  </si>
  <si>
    <t>0818700</t>
  </si>
  <si>
    <t>PUSTYNIA</t>
  </si>
  <si>
    <t>1092446</t>
  </si>
  <si>
    <t>59624,59625</t>
  </si>
  <si>
    <t>0818717</t>
  </si>
  <si>
    <t>STASIÓWKA</t>
  </si>
  <si>
    <t>5359130</t>
  </si>
  <si>
    <t>54006,54008</t>
  </si>
  <si>
    <t>0818723</t>
  </si>
  <si>
    <t>1852809</t>
  </si>
  <si>
    <t>55575,55577</t>
  </si>
  <si>
    <t>0818781</t>
  </si>
  <si>
    <t>ZAWADA</t>
  </si>
  <si>
    <t>1095263</t>
  </si>
  <si>
    <t>113823</t>
  </si>
  <si>
    <t>JODŁOWA</t>
  </si>
  <si>
    <t>0821398</t>
  </si>
  <si>
    <t>DĘBORZYN</t>
  </si>
  <si>
    <t>6251842</t>
  </si>
  <si>
    <t>113820</t>
  </si>
  <si>
    <t>0821530</t>
  </si>
  <si>
    <t>2193808</t>
  </si>
  <si>
    <t>113826,113827</t>
  </si>
  <si>
    <t>2258948</t>
  </si>
  <si>
    <t>12496,12594</t>
  </si>
  <si>
    <t>6187935</t>
  </si>
  <si>
    <t>67855,67858</t>
  </si>
  <si>
    <t>PILZNO</t>
  </si>
  <si>
    <t>0825752</t>
  </si>
  <si>
    <t>DOBRKÓW</t>
  </si>
  <si>
    <t>68A</t>
  </si>
  <si>
    <t>3930891</t>
  </si>
  <si>
    <t>69749,69750</t>
  </si>
  <si>
    <t>0826094</t>
  </si>
  <si>
    <t>ŁĘKI DOLNE</t>
  </si>
  <si>
    <t>122A</t>
  </si>
  <si>
    <t>6417266</t>
  </si>
  <si>
    <t>69743,69745</t>
  </si>
  <si>
    <t>0826289</t>
  </si>
  <si>
    <t>PARKOSZ</t>
  </si>
  <si>
    <t>8226466</t>
  </si>
  <si>
    <t>69741,69742</t>
  </si>
  <si>
    <t>0826473</t>
  </si>
  <si>
    <t>STRZEGOCICE</t>
  </si>
  <si>
    <t>3996394</t>
  </si>
  <si>
    <t>84580</t>
  </si>
  <si>
    <t>RADOMYŚL WIELKI</t>
  </si>
  <si>
    <t>0828087</t>
  </si>
  <si>
    <t>DĄBIE</t>
  </si>
  <si>
    <t>8774264</t>
  </si>
  <si>
    <t>59693</t>
  </si>
  <si>
    <t>0828124</t>
  </si>
  <si>
    <t>DĄBRÓWKA WISŁOCKA</t>
  </si>
  <si>
    <t>8710109</t>
  </si>
  <si>
    <t>84582</t>
  </si>
  <si>
    <t>0828414</t>
  </si>
  <si>
    <t>PARTYNIA</t>
  </si>
  <si>
    <t>7117160</t>
  </si>
  <si>
    <t>60245</t>
  </si>
  <si>
    <t>0828466</t>
  </si>
  <si>
    <t>PODBORZE</t>
  </si>
  <si>
    <t>2089714</t>
  </si>
  <si>
    <t>84764</t>
  </si>
  <si>
    <t>0828510</t>
  </si>
  <si>
    <t>RUDA</t>
  </si>
  <si>
    <t>2217571</t>
  </si>
  <si>
    <t>60951</t>
  </si>
  <si>
    <t>0828638</t>
  </si>
  <si>
    <t>ZDZIARZEC</t>
  </si>
  <si>
    <t>6417070</t>
  </si>
  <si>
    <t>84589</t>
  </si>
  <si>
    <t>0828704</t>
  </si>
  <si>
    <t>ŻARÓWKA</t>
  </si>
  <si>
    <t>WADOWICE GÓRNE</t>
  </si>
  <si>
    <t>1142328</t>
  </si>
  <si>
    <t>23673</t>
  </si>
  <si>
    <t>0835006</t>
  </si>
  <si>
    <t>WADOWICE DOLNE</t>
  </si>
  <si>
    <t>4823598</t>
  </si>
  <si>
    <t>24568</t>
  </si>
  <si>
    <t>0835101</t>
  </si>
  <si>
    <t>5142074</t>
  </si>
  <si>
    <t>24355</t>
  </si>
  <si>
    <t>133E</t>
  </si>
  <si>
    <t>7398356</t>
  </si>
  <si>
    <t>41261,41262</t>
  </si>
  <si>
    <t>ŻYRAKÓW</t>
  </si>
  <si>
    <t>0839607</t>
  </si>
  <si>
    <t>BOBROWA</t>
  </si>
  <si>
    <t>1114145</t>
  </si>
  <si>
    <t>41264,41265</t>
  </si>
  <si>
    <t>0839659</t>
  </si>
  <si>
    <t>GÓRA MOTYCZNA</t>
  </si>
  <si>
    <t>7907805</t>
  </si>
  <si>
    <t>41267,58805</t>
  </si>
  <si>
    <t>0839671</t>
  </si>
  <si>
    <t>KORZENIÓW</t>
  </si>
  <si>
    <t>77A</t>
  </si>
  <si>
    <t>1114151</t>
  </si>
  <si>
    <t>41268,41269</t>
  </si>
  <si>
    <t>0839731</t>
  </si>
  <si>
    <t>NAGOSZYN</t>
  </si>
  <si>
    <t>1112209</t>
  </si>
  <si>
    <t>41270,41272</t>
  </si>
  <si>
    <t>0839783</t>
  </si>
  <si>
    <t>STRASZĘCIN</t>
  </si>
  <si>
    <t>8070845</t>
  </si>
  <si>
    <t>41276,43618</t>
  </si>
  <si>
    <t>0839820</t>
  </si>
  <si>
    <t>WIEWIÓRKA</t>
  </si>
  <si>
    <t>5932800</t>
  </si>
  <si>
    <t>13405</t>
  </si>
  <si>
    <t>0839837</t>
  </si>
  <si>
    <t>WOLA WIELKA</t>
  </si>
  <si>
    <t>31A</t>
  </si>
  <si>
    <t>4566603</t>
  </si>
  <si>
    <t>41278,41279</t>
  </si>
  <si>
    <t>0839955</t>
  </si>
  <si>
    <t>KROSNO</t>
  </si>
  <si>
    <t>0952410</t>
  </si>
  <si>
    <t>1199257</t>
  </si>
  <si>
    <t>34712,82909</t>
  </si>
  <si>
    <t>06163</t>
  </si>
  <si>
    <t>UL. GRODZKA</t>
  </si>
  <si>
    <t>20010</t>
  </si>
  <si>
    <t>UL. KS. PIOTRA SKARGI</t>
  </si>
  <si>
    <t>23270</t>
  </si>
  <si>
    <t>UL. TYSIĄCLECIA</t>
  </si>
  <si>
    <t>1192311</t>
  </si>
  <si>
    <t>43342,60176</t>
  </si>
  <si>
    <t>24628</t>
  </si>
  <si>
    <t>UL. WOJSKA POLSKIEGO</t>
  </si>
  <si>
    <t>25084</t>
  </si>
  <si>
    <t>UL. STANISŁAWA WYSPIAŃSKIEGO</t>
  </si>
  <si>
    <t>4759821</t>
  </si>
  <si>
    <t>72144</t>
  </si>
  <si>
    <t>33497</t>
  </si>
  <si>
    <t>UL. AUGUSTA LEWAKOWSKIEGO</t>
  </si>
  <si>
    <t>8519301</t>
  </si>
  <si>
    <t>20857,24278</t>
  </si>
  <si>
    <t>0952924</t>
  </si>
  <si>
    <t>09572</t>
  </si>
  <si>
    <t>UL. KOŚCIUSZKI</t>
  </si>
  <si>
    <t>3738632</t>
  </si>
  <si>
    <t>73999,74001</t>
  </si>
  <si>
    <t>0953007</t>
  </si>
  <si>
    <t>16368</t>
  </si>
  <si>
    <t>UL. FELIKSA PIWARSKIEGO</t>
  </si>
  <si>
    <t>3293318</t>
  </si>
  <si>
    <t>84783,84789,89040</t>
  </si>
  <si>
    <t>9027996</t>
  </si>
  <si>
    <t>84579,84583</t>
  </si>
  <si>
    <t>7436170</t>
  </si>
  <si>
    <t>83364</t>
  </si>
  <si>
    <t>0953059</t>
  </si>
  <si>
    <t>03221</t>
  </si>
  <si>
    <t>UL. TADEUSZA CZACKIEGO</t>
  </si>
  <si>
    <t>5651475</t>
  </si>
  <si>
    <t>28625</t>
  </si>
  <si>
    <t>8073342</t>
  </si>
  <si>
    <t>22917</t>
  </si>
  <si>
    <t>05085</t>
  </si>
  <si>
    <t>UL. FLORIAŃSKA</t>
  </si>
  <si>
    <t>5269031</t>
  </si>
  <si>
    <t>61676,70500,84759</t>
  </si>
  <si>
    <t>09003</t>
  </si>
  <si>
    <t>UL. HUGONA KOŁŁĄTAJA</t>
  </si>
  <si>
    <t>2173575</t>
  </si>
  <si>
    <t>83598</t>
  </si>
  <si>
    <t>48126</t>
  </si>
  <si>
    <t>UL. ANTONIEGO KORALEWSKIEGO</t>
  </si>
  <si>
    <t>6862914</t>
  </si>
  <si>
    <t>48519</t>
  </si>
  <si>
    <t>2082654</t>
  </si>
  <si>
    <t>48769</t>
  </si>
  <si>
    <t>8263902</t>
  </si>
  <si>
    <t>76006,76007</t>
  </si>
  <si>
    <t>14153</t>
  </si>
  <si>
    <t>UL. NIEGŁOWICKA</t>
  </si>
  <si>
    <t>16961</t>
  </si>
  <si>
    <t>UL. WINCENTEGO POLA</t>
  </si>
  <si>
    <t>7244648</t>
  </si>
  <si>
    <t>48674</t>
  </si>
  <si>
    <t>18384</t>
  </si>
  <si>
    <t>UL. RAFINERYJNA</t>
  </si>
  <si>
    <t>3A</t>
  </si>
  <si>
    <t>2199944</t>
  </si>
  <si>
    <t>49292,49295</t>
  </si>
  <si>
    <t>7817907</t>
  </si>
  <si>
    <t>82774</t>
  </si>
  <si>
    <t>7627324</t>
  </si>
  <si>
    <t>49620,49622</t>
  </si>
  <si>
    <t>20444</t>
  </si>
  <si>
    <t>UL. SOBNIOWSKA</t>
  </si>
  <si>
    <t>20495</t>
  </si>
  <si>
    <t>UL. SOKOŁA</t>
  </si>
  <si>
    <t>2212034</t>
  </si>
  <si>
    <t>23768,64661,64868,72547</t>
  </si>
  <si>
    <t>6098295</t>
  </si>
  <si>
    <t>64545,64588</t>
  </si>
  <si>
    <t>21071</t>
  </si>
  <si>
    <t>UL. STANISŁAWA STASZICA</t>
  </si>
  <si>
    <t>3550160</t>
  </si>
  <si>
    <t>66427,66697,81617</t>
  </si>
  <si>
    <t>30B</t>
  </si>
  <si>
    <t>1109213</t>
  </si>
  <si>
    <t>58524,58543</t>
  </si>
  <si>
    <t>21A</t>
  </si>
  <si>
    <t>6888424</t>
  </si>
  <si>
    <t>82745</t>
  </si>
  <si>
    <t>41</t>
  </si>
  <si>
    <t>2167149</t>
  </si>
  <si>
    <t>87649,87711</t>
  </si>
  <si>
    <t>2281681</t>
  </si>
  <si>
    <t>48955,83363</t>
  </si>
  <si>
    <t>2420341</t>
  </si>
  <si>
    <t>48427</t>
  </si>
  <si>
    <t>29783</t>
  </si>
  <si>
    <t>UL. ŚW. JANA Z DUKLI</t>
  </si>
  <si>
    <t>0953237</t>
  </si>
  <si>
    <t>2224179</t>
  </si>
  <si>
    <t>34958,42070</t>
  </si>
  <si>
    <t>49613</t>
  </si>
  <si>
    <t>UL. 1000 LECIA</t>
  </si>
  <si>
    <t>0953409</t>
  </si>
  <si>
    <t>3295187</t>
  </si>
  <si>
    <t>72956</t>
  </si>
  <si>
    <t>16252</t>
  </si>
  <si>
    <t>UL. PIŁSUDSKIEGO</t>
  </si>
  <si>
    <t>2340674</t>
  </si>
  <si>
    <t>10248</t>
  </si>
  <si>
    <t>20363</t>
  </si>
  <si>
    <t>UL. SMOLKI</t>
  </si>
  <si>
    <t>1201057</t>
  </si>
  <si>
    <t>127779,127780,127781</t>
  </si>
  <si>
    <t>1117968</t>
  </si>
  <si>
    <t>113573,113715,113716,119869</t>
  </si>
  <si>
    <t>0953421</t>
  </si>
  <si>
    <t>2070540</t>
  </si>
  <si>
    <t>115303</t>
  </si>
  <si>
    <t>0953510</t>
  </si>
  <si>
    <t>05610</t>
  </si>
  <si>
    <t>UL. GŁOGOWA</t>
  </si>
  <si>
    <t>6289627</t>
  </si>
  <si>
    <t>88542,88546</t>
  </si>
  <si>
    <t>2448284</t>
  </si>
  <si>
    <t>107209</t>
  </si>
  <si>
    <t>5587970</t>
  </si>
  <si>
    <t>107206</t>
  </si>
  <si>
    <t>08725</t>
  </si>
  <si>
    <t>UL. KOCHANOWSKIEGO</t>
  </si>
  <si>
    <t>4187325</t>
  </si>
  <si>
    <t>119712</t>
  </si>
  <si>
    <t>2439987</t>
  </si>
  <si>
    <t>119710,119711</t>
  </si>
  <si>
    <t>11124</t>
  </si>
  <si>
    <t>UL. LIPIŃSKIEGO</t>
  </si>
  <si>
    <t>7627167</t>
  </si>
  <si>
    <t>107208</t>
  </si>
  <si>
    <t>2296709</t>
  </si>
  <si>
    <t>49381</t>
  </si>
  <si>
    <t>4822379</t>
  </si>
  <si>
    <t>107201</t>
  </si>
  <si>
    <t>16046</t>
  </si>
  <si>
    <t>UL. PIASTOWSKA</t>
  </si>
  <si>
    <t>1992699</t>
  </si>
  <si>
    <t>103682,103683,114166</t>
  </si>
  <si>
    <t>16745</t>
  </si>
  <si>
    <t>UL. PODGÓRZE</t>
  </si>
  <si>
    <t>8073356</t>
  </si>
  <si>
    <t>107200</t>
  </si>
  <si>
    <t>2049636</t>
  </si>
  <si>
    <t>107196</t>
  </si>
  <si>
    <t>19237</t>
  </si>
  <si>
    <t>UL. RYMANOWSKA</t>
  </si>
  <si>
    <t>5333210</t>
  </si>
  <si>
    <t>107199</t>
  </si>
  <si>
    <t>19404</t>
  </si>
  <si>
    <t>UL. SADOWA</t>
  </si>
  <si>
    <t>1169289</t>
  </si>
  <si>
    <t>87647,87648</t>
  </si>
  <si>
    <t>7053850</t>
  </si>
  <si>
    <t>86610,86612</t>
  </si>
  <si>
    <t>4378782</t>
  </si>
  <si>
    <t>107207</t>
  </si>
  <si>
    <t>3420523</t>
  </si>
  <si>
    <t>61441,88428,88429,88431</t>
  </si>
  <si>
    <t>21303</t>
  </si>
  <si>
    <t>UL. STRÓŻOWSKA</t>
  </si>
  <si>
    <t>5588368</t>
  </si>
  <si>
    <t>122717,86613,86614</t>
  </si>
  <si>
    <t>1170857</t>
  </si>
  <si>
    <t>107197</t>
  </si>
  <si>
    <t>7563532</t>
  </si>
  <si>
    <t>107195</t>
  </si>
  <si>
    <t>22168</t>
  </si>
  <si>
    <t>AL. SZWAJCARII</t>
  </si>
  <si>
    <t>8455400</t>
  </si>
  <si>
    <t>49379</t>
  </si>
  <si>
    <t>25393</t>
  </si>
  <si>
    <t>UL. ZAGRODY</t>
  </si>
  <si>
    <t>7690180</t>
  </si>
  <si>
    <t>27705,27706</t>
  </si>
  <si>
    <t>0953817</t>
  </si>
  <si>
    <t>03928</t>
  </si>
  <si>
    <t>UL. DOBRA</t>
  </si>
  <si>
    <t>8454846</t>
  </si>
  <si>
    <t>23591,23592,23593,23594</t>
  </si>
  <si>
    <t>05787</t>
  </si>
  <si>
    <t>UL. WITOLDA GOMBROWICZA</t>
  </si>
  <si>
    <t>7179801</t>
  </si>
  <si>
    <t>114082</t>
  </si>
  <si>
    <t>09282</t>
  </si>
  <si>
    <t>UL. MIKOŁAJA KOPERNIKA</t>
  </si>
  <si>
    <t>4823464</t>
  </si>
  <si>
    <t>27709</t>
  </si>
  <si>
    <t>11208</t>
  </si>
  <si>
    <t>UL. 29 LISTOPADA</t>
  </si>
  <si>
    <t>3869214</t>
  </si>
  <si>
    <t>27707</t>
  </si>
  <si>
    <t>2398352</t>
  </si>
  <si>
    <t>120493</t>
  </si>
  <si>
    <t>0953881</t>
  </si>
  <si>
    <t>2215047</t>
  </si>
  <si>
    <t>8515</t>
  </si>
  <si>
    <t>24687</t>
  </si>
  <si>
    <t>UL. WOLNOŚCI</t>
  </si>
  <si>
    <t>0971672</t>
  </si>
  <si>
    <t>8263076</t>
  </si>
  <si>
    <t>14755,14756,14760,24196</t>
  </si>
  <si>
    <t>03283</t>
  </si>
  <si>
    <t>UL. STEFANA CZARNIECKIEGO</t>
  </si>
  <si>
    <t>6926334</t>
  </si>
  <si>
    <t>11542</t>
  </si>
  <si>
    <t>04447</t>
  </si>
  <si>
    <t>UL. ALEKSANDRA DWORSKIEGO</t>
  </si>
  <si>
    <t>1192465</t>
  </si>
  <si>
    <t>8702,8724</t>
  </si>
  <si>
    <t>4187882</t>
  </si>
  <si>
    <t>6494</t>
  </si>
  <si>
    <t>3996091</t>
  </si>
  <si>
    <t>15673,15674,15677,15678</t>
  </si>
  <si>
    <t>07983</t>
  </si>
  <si>
    <t>UL. KAPITULNA</t>
  </si>
  <si>
    <t>3422239</t>
  </si>
  <si>
    <t>9428,9429,9431</t>
  </si>
  <si>
    <t>08435</t>
  </si>
  <si>
    <t>UL. JANA KILIŃSKIEGO</t>
  </si>
  <si>
    <t>4568837</t>
  </si>
  <si>
    <t>130005</t>
  </si>
  <si>
    <t>2357727</t>
  </si>
  <si>
    <t>6504</t>
  </si>
  <si>
    <t>09111</t>
  </si>
  <si>
    <t>UL. STANISŁAWA KONARSKIEGO</t>
  </si>
  <si>
    <t>6990153</t>
  </si>
  <si>
    <t>14457,14458,14459,14461</t>
  </si>
  <si>
    <t>8008274</t>
  </si>
  <si>
    <t>18937</t>
  </si>
  <si>
    <t>09848</t>
  </si>
  <si>
    <t>UL. ZYGMUNTA KRASIŃSKIEGO</t>
  </si>
  <si>
    <t>4823558</t>
  </si>
  <si>
    <t>129993,6497</t>
  </si>
  <si>
    <t>2287355</t>
  </si>
  <si>
    <t>6496</t>
  </si>
  <si>
    <t>18489</t>
  </si>
  <si>
    <t>UL. RATUSZOWA</t>
  </si>
  <si>
    <t>19834</t>
  </si>
  <si>
    <t>UL. HENRYKA SIENKIEWICZA</t>
  </si>
  <si>
    <t>4378717</t>
  </si>
  <si>
    <t>10006,6491</t>
  </si>
  <si>
    <t>20291</t>
  </si>
  <si>
    <t>UL. JULIUSZA SŁOWACKIEGO</t>
  </si>
  <si>
    <t>5460279</t>
  </si>
  <si>
    <t>103662,103663,103664,103665</t>
  </si>
  <si>
    <t>6353734</t>
  </si>
  <si>
    <t>8189,8196,8229</t>
  </si>
  <si>
    <t>20367</t>
  </si>
  <si>
    <t>UL. FRANCISZKA SMOLKI</t>
  </si>
  <si>
    <t>5397048</t>
  </si>
  <si>
    <t>6500</t>
  </si>
  <si>
    <t>24485</t>
  </si>
  <si>
    <t>UL. WŁADYCZE</t>
  </si>
  <si>
    <t>4759149</t>
  </si>
  <si>
    <t>6506</t>
  </si>
  <si>
    <t>39277</t>
  </si>
  <si>
    <t>UL. ŚWIĘTEGO JANA NEPOMUCENA</t>
  </si>
  <si>
    <t>1193003</t>
  </si>
  <si>
    <t>4160,6627</t>
  </si>
  <si>
    <t>6736000</t>
  </si>
  <si>
    <t>10026,6490</t>
  </si>
  <si>
    <t>41618</t>
  </si>
  <si>
    <t>UL. BISKUPA JAKUBA GLAZERA</t>
  </si>
  <si>
    <t>1192848</t>
  </si>
  <si>
    <t>6499</t>
  </si>
  <si>
    <t>41624</t>
  </si>
  <si>
    <t>UL. PUŁKOWNIKA MARCINA BORELOWSKIEGO</t>
  </si>
  <si>
    <t>2111065</t>
  </si>
  <si>
    <t>123028</t>
  </si>
  <si>
    <t>41644</t>
  </si>
  <si>
    <t>UL. KSIĘDZA PIOTRA SKARGI</t>
  </si>
  <si>
    <t>2007275</t>
  </si>
  <si>
    <t>9958,9970</t>
  </si>
  <si>
    <t>41677</t>
  </si>
  <si>
    <t>PL. PLAC TADEUSZA CZACKIEGO</t>
  </si>
  <si>
    <t>8200742</t>
  </si>
  <si>
    <t>60801</t>
  </si>
  <si>
    <t>0972080</t>
  </si>
  <si>
    <t>00791</t>
  </si>
  <si>
    <t>UL. BARTKÓWKA</t>
  </si>
  <si>
    <t>6925339</t>
  </si>
  <si>
    <t>9097</t>
  </si>
  <si>
    <t>11926</t>
  </si>
  <si>
    <t>UL. 1 MAJA</t>
  </si>
  <si>
    <t>4531028</t>
  </si>
  <si>
    <t>39222,39223</t>
  </si>
  <si>
    <t>17011</t>
  </si>
  <si>
    <t>UL. POLNA</t>
  </si>
  <si>
    <t>8391508</t>
  </si>
  <si>
    <t>118713,85207,85365</t>
  </si>
  <si>
    <t>2501952</t>
  </si>
  <si>
    <t>20345</t>
  </si>
  <si>
    <t>0972192</t>
  </si>
  <si>
    <t>04050</t>
  </si>
  <si>
    <t>UL. DOLNOLEŻAJSKA</t>
  </si>
  <si>
    <t>6352857</t>
  </si>
  <si>
    <t>20357,20358</t>
  </si>
  <si>
    <t>05606</t>
  </si>
  <si>
    <t>UL. GŁĘBOKA</t>
  </si>
  <si>
    <t>6480346</t>
  </si>
  <si>
    <t>104217</t>
  </si>
  <si>
    <t>3486207</t>
  </si>
  <si>
    <t>20353</t>
  </si>
  <si>
    <t>7369795</t>
  </si>
  <si>
    <t>18723,18724,18806,26089</t>
  </si>
  <si>
    <t>4758297</t>
  </si>
  <si>
    <t>103598,103770</t>
  </si>
  <si>
    <t>07542</t>
  </si>
  <si>
    <t>UL. JEZUICKA</t>
  </si>
  <si>
    <t>5205620</t>
  </si>
  <si>
    <t>20332</t>
  </si>
  <si>
    <t>11570</t>
  </si>
  <si>
    <t>UL. ŁAZY KOSTKOWSKIE</t>
  </si>
  <si>
    <t>1111931</t>
  </si>
  <si>
    <t>18233,18235,18236</t>
  </si>
  <si>
    <t>7626296</t>
  </si>
  <si>
    <t>125197,20351</t>
  </si>
  <si>
    <t>3804567</t>
  </si>
  <si>
    <t>15838</t>
  </si>
  <si>
    <t>4187898</t>
  </si>
  <si>
    <t>18070,18071,18072</t>
  </si>
  <si>
    <t>17107</t>
  </si>
  <si>
    <t>UL. JÓZEFA PONIATOWSKIEGO</t>
  </si>
  <si>
    <t>6034508</t>
  </si>
  <si>
    <t>8233</t>
  </si>
  <si>
    <t>63</t>
  </si>
  <si>
    <t>7244602</t>
  </si>
  <si>
    <t>125282,20346</t>
  </si>
  <si>
    <t>20256</t>
  </si>
  <si>
    <t>OS. SŁONECZNE</t>
  </si>
  <si>
    <t>6162128</t>
  </si>
  <si>
    <t>20343</t>
  </si>
  <si>
    <t>20727</t>
  </si>
  <si>
    <t>UL. SPYTKA Z JAROSŁAWIA</t>
  </si>
  <si>
    <t>1113682</t>
  </si>
  <si>
    <t>77553,80392</t>
  </si>
  <si>
    <t>22965</t>
  </si>
  <si>
    <t>UL. ROMUALDA TRAUGUTTA</t>
  </si>
  <si>
    <t>3740892</t>
  </si>
  <si>
    <t>15867</t>
  </si>
  <si>
    <t>24320</t>
  </si>
  <si>
    <t>UL. WILSONA</t>
  </si>
  <si>
    <t>6C</t>
  </si>
  <si>
    <t>26464</t>
  </si>
  <si>
    <t>UL. ŻEROMSKIEGO</t>
  </si>
  <si>
    <t>8391853</t>
  </si>
  <si>
    <t>106200,72143</t>
  </si>
  <si>
    <t>40305</t>
  </si>
  <si>
    <t>UL. CZESŁAWY PUZON PS. "BAŚKA"</t>
  </si>
  <si>
    <t>0972447</t>
  </si>
  <si>
    <t>2336668</t>
  </si>
  <si>
    <t>70663</t>
  </si>
  <si>
    <t>0972507</t>
  </si>
  <si>
    <t>2508097</t>
  </si>
  <si>
    <t>90095,90105,90137</t>
  </si>
  <si>
    <t>0972594</t>
  </si>
  <si>
    <t>1113523</t>
  </si>
  <si>
    <t>28897,42849,8101</t>
  </si>
  <si>
    <t>26189</t>
  </si>
  <si>
    <t>UL. ZŁOTA GÓRA</t>
  </si>
  <si>
    <t>6417338</t>
  </si>
  <si>
    <t>83131</t>
  </si>
  <si>
    <t>0974133</t>
  </si>
  <si>
    <t>00470</t>
  </si>
  <si>
    <t>UL. ADAMA ASNYKA</t>
  </si>
  <si>
    <t>2388700</t>
  </si>
  <si>
    <t>10598</t>
  </si>
  <si>
    <t>01087</t>
  </si>
  <si>
    <t>UL. BERNARDYŃSKA</t>
  </si>
  <si>
    <t>3804907</t>
  </si>
  <si>
    <t>6592</t>
  </si>
  <si>
    <t>01624</t>
  </si>
  <si>
    <t>UL. BOHATERÓW</t>
  </si>
  <si>
    <t>3549954</t>
  </si>
  <si>
    <t>18131</t>
  </si>
  <si>
    <t>6481021</t>
  </si>
  <si>
    <t>106099,106102</t>
  </si>
  <si>
    <t>2046615</t>
  </si>
  <si>
    <t>115172</t>
  </si>
  <si>
    <t>02125</t>
  </si>
  <si>
    <t>UL. WŁADYSŁAWA BRONIEWSKIEGO</t>
  </si>
  <si>
    <t>6926245</t>
  </si>
  <si>
    <t>9167</t>
  </si>
  <si>
    <t>02428</t>
  </si>
  <si>
    <t>UL. BULWAROWA</t>
  </si>
  <si>
    <t>5970827</t>
  </si>
  <si>
    <t>8809</t>
  </si>
  <si>
    <t>03235</t>
  </si>
  <si>
    <t>UL. PIOTRA CZAJKOWSKIEGO</t>
  </si>
  <si>
    <t>03687</t>
  </si>
  <si>
    <t>2142523</t>
  </si>
  <si>
    <t>16276</t>
  </si>
  <si>
    <t>UL. JAROSŁAWA DĄBROWSKIEGO</t>
  </si>
  <si>
    <t>4123131</t>
  </si>
  <si>
    <t>14517</t>
  </si>
  <si>
    <t>04102</t>
  </si>
  <si>
    <t>UL. DOMINIKAŃSKA</t>
  </si>
  <si>
    <t>3677226</t>
  </si>
  <si>
    <t>128766</t>
  </si>
  <si>
    <t>05905</t>
  </si>
  <si>
    <t>UL. GOŹDZIKOWA</t>
  </si>
  <si>
    <t>06637</t>
  </si>
  <si>
    <t>UL. HETMAŃSKA</t>
  </si>
  <si>
    <t>1915173</t>
  </si>
  <si>
    <t>19940,19941</t>
  </si>
  <si>
    <t>5076318</t>
  </si>
  <si>
    <t>127257</t>
  </si>
  <si>
    <t>2078246</t>
  </si>
  <si>
    <t>10709</t>
  </si>
  <si>
    <t>06691</t>
  </si>
  <si>
    <t>UL. KLEMENTYNY HOFFMANOWEJ</t>
  </si>
  <si>
    <t>5333355</t>
  </si>
  <si>
    <t>124476,9548,9549</t>
  </si>
  <si>
    <t>1198318</t>
  </si>
  <si>
    <t>115356,122940,85281</t>
  </si>
  <si>
    <t>7372256</t>
  </si>
  <si>
    <t>85359,85360</t>
  </si>
  <si>
    <t>07099</t>
  </si>
  <si>
    <t>UL. KS. JÓZEFA JAŁOWEGO</t>
  </si>
  <si>
    <t>7052124</t>
  </si>
  <si>
    <t>16275,86525</t>
  </si>
  <si>
    <t>6417342</t>
  </si>
  <si>
    <t>5970</t>
  </si>
  <si>
    <t>07903</t>
  </si>
  <si>
    <t>UL. ALEKSANDRA KAMIŃSKIEGO</t>
  </si>
  <si>
    <t>4568798</t>
  </si>
  <si>
    <t>85279,87787</t>
  </si>
  <si>
    <t>2668146</t>
  </si>
  <si>
    <t>126005</t>
  </si>
  <si>
    <t>09637</t>
  </si>
  <si>
    <t>UL. FRANCISZKA KOTULI</t>
  </si>
  <si>
    <t>6315929</t>
  </si>
  <si>
    <t>11890</t>
  </si>
  <si>
    <t>10191</t>
  </si>
  <si>
    <t>AL. PROF. ADAMA KRZYŻANOWSKIEGO</t>
  </si>
  <si>
    <t>4504675</t>
  </si>
  <si>
    <t>120540</t>
  </si>
  <si>
    <t>10344</t>
  </si>
  <si>
    <t>UL. KUJAWSKA</t>
  </si>
  <si>
    <t>6098095</t>
  </si>
  <si>
    <t>24357,24359</t>
  </si>
  <si>
    <t>11051</t>
  </si>
  <si>
    <t>UL. SPYTKA LIGĘZY</t>
  </si>
  <si>
    <t>2041010</t>
  </si>
  <si>
    <t>14514</t>
  </si>
  <si>
    <t>1914221</t>
  </si>
  <si>
    <t>122806,122807,122808</t>
  </si>
  <si>
    <t>2383349</t>
  </si>
  <si>
    <t>9283</t>
  </si>
  <si>
    <t>2398587</t>
  </si>
  <si>
    <t>19935</t>
  </si>
  <si>
    <t>12400</t>
  </si>
  <si>
    <t>UL. MARSZAŁKOWSKA</t>
  </si>
  <si>
    <t>24A</t>
  </si>
  <si>
    <t>1196822</t>
  </si>
  <si>
    <t>115313</t>
  </si>
  <si>
    <t>12489</t>
  </si>
  <si>
    <t>UL. JANA MATEJKI</t>
  </si>
  <si>
    <t>3996753</t>
  </si>
  <si>
    <t>115193</t>
  </si>
  <si>
    <t>2361013</t>
  </si>
  <si>
    <t>124478,19942</t>
  </si>
  <si>
    <t>12957</t>
  </si>
  <si>
    <t>UL. MIŁOCIŃSKA</t>
  </si>
  <si>
    <t>3677250</t>
  </si>
  <si>
    <t>119731</t>
  </si>
  <si>
    <t>13246</t>
  </si>
  <si>
    <t>UL. STANISŁAWA MONIUSZKI</t>
  </si>
  <si>
    <t>3996741</t>
  </si>
  <si>
    <t>91655</t>
  </si>
  <si>
    <t>14146</t>
  </si>
  <si>
    <t>UL. ROMANA NIEDZIELSKIEGO</t>
  </si>
  <si>
    <t>8838149</t>
  </si>
  <si>
    <t>19934,19936,19937</t>
  </si>
  <si>
    <t>14793</t>
  </si>
  <si>
    <t>UL. OFIAR KATYNIA</t>
  </si>
  <si>
    <t>2053789</t>
  </si>
  <si>
    <t>4862</t>
  </si>
  <si>
    <t>15211</t>
  </si>
  <si>
    <t>UL. ELIZY ORZESZKOWEJ</t>
  </si>
  <si>
    <t>8A</t>
  </si>
  <si>
    <t>3550027</t>
  </si>
  <si>
    <t>114673,9179</t>
  </si>
  <si>
    <t>15733</t>
  </si>
  <si>
    <t>UL. PARTYZANTÓW</t>
  </si>
  <si>
    <t>7563533</t>
  </si>
  <si>
    <t>113958,113959,113962,14515</t>
  </si>
  <si>
    <t>15915</t>
  </si>
  <si>
    <t>UL. BP. JÓZEFA SEBASTIANA PELCZARA</t>
  </si>
  <si>
    <t>7308678</t>
  </si>
  <si>
    <t>106217,106218</t>
  </si>
  <si>
    <t>16259</t>
  </si>
  <si>
    <t>AL. JÓZEFA PIŁSUDSKIEGO</t>
  </si>
  <si>
    <t>7180937</t>
  </si>
  <si>
    <t>8808</t>
  </si>
  <si>
    <t>16884</t>
  </si>
  <si>
    <t>UL. PODWISŁOCZE</t>
  </si>
  <si>
    <t>2196977</t>
  </si>
  <si>
    <t>10271</t>
  </si>
  <si>
    <t>8390178</t>
  </si>
  <si>
    <t>127932</t>
  </si>
  <si>
    <t>40B</t>
  </si>
  <si>
    <t>5906742</t>
  </si>
  <si>
    <t>115348</t>
  </si>
  <si>
    <t>17369</t>
  </si>
  <si>
    <t>AL. POWSTAŃCÓW WARSZAWY</t>
  </si>
  <si>
    <t>3677282</t>
  </si>
  <si>
    <t>18129,18134</t>
  </si>
  <si>
    <t>18056</t>
  </si>
  <si>
    <t>UL. PTASIA</t>
  </si>
  <si>
    <t>2301732</t>
  </si>
  <si>
    <t>9891</t>
  </si>
  <si>
    <t>18099</t>
  </si>
  <si>
    <t>UL. KAZIMIERZA PUŁASKIEGO</t>
  </si>
  <si>
    <t>18574</t>
  </si>
  <si>
    <t>AL. TADEUSZA REJTANA</t>
  </si>
  <si>
    <t>2138181</t>
  </si>
  <si>
    <t>12143,12144,89704</t>
  </si>
  <si>
    <t>6098342</t>
  </si>
  <si>
    <t>6551,86518</t>
  </si>
  <si>
    <t>19066</t>
  </si>
  <si>
    <t>UL. ANTONIEGO KOPACZEWSKIEGO</t>
  </si>
  <si>
    <t>8009515</t>
  </si>
  <si>
    <t>124106</t>
  </si>
  <si>
    <t>4757234</t>
  </si>
  <si>
    <t>84472,84473</t>
  </si>
  <si>
    <t>5333392</t>
  </si>
  <si>
    <t>14518</t>
  </si>
  <si>
    <t>20012</t>
  </si>
  <si>
    <t>UL. PIOTRA SKARGI</t>
  </si>
  <si>
    <t>5779400</t>
  </si>
  <si>
    <t>16241</t>
  </si>
  <si>
    <t>20137</t>
  </si>
  <si>
    <t>UL. SKRAJNA</t>
  </si>
  <si>
    <t>2175185</t>
  </si>
  <si>
    <t>22875,22876,22878</t>
  </si>
  <si>
    <t>1196493</t>
  </si>
  <si>
    <t>109280,72142</t>
  </si>
  <si>
    <t>7270900</t>
  </si>
  <si>
    <t>89159</t>
  </si>
  <si>
    <t>40</t>
  </si>
  <si>
    <t>2074669</t>
  </si>
  <si>
    <t>18125,18128</t>
  </si>
  <si>
    <t>20517</t>
  </si>
  <si>
    <t>UL. IGNACEGO SOLARZA</t>
  </si>
  <si>
    <t>2117083</t>
  </si>
  <si>
    <t>18122</t>
  </si>
  <si>
    <t>20962</t>
  </si>
  <si>
    <t>UL. STARONIWSKA</t>
  </si>
  <si>
    <t>4950745</t>
  </si>
  <si>
    <t>10379,10439</t>
  </si>
  <si>
    <t>21047</t>
  </si>
  <si>
    <t>UL. STEFANA STARZYŃSKIEGO</t>
  </si>
  <si>
    <t>7879664</t>
  </si>
  <si>
    <t>24362,24363</t>
  </si>
  <si>
    <t>2325514</t>
  </si>
  <si>
    <t>24373,24374,24376</t>
  </si>
  <si>
    <t>21499</t>
  </si>
  <si>
    <t>UL. MJR. HENRYKA SUCHARSKIEGO</t>
  </si>
  <si>
    <t>4568911</t>
  </si>
  <si>
    <t>4861,85280</t>
  </si>
  <si>
    <t>22023</t>
  </si>
  <si>
    <t>UL. FRYDERYKA SZOPENA</t>
  </si>
  <si>
    <t>5970391</t>
  </si>
  <si>
    <t>22872,22873</t>
  </si>
  <si>
    <t>22905</t>
  </si>
  <si>
    <t>UL. AMBROŻEGO TOWARNICKIEGO</t>
  </si>
  <si>
    <t>8836565</t>
  </si>
  <si>
    <t>74337,74339</t>
  </si>
  <si>
    <t>23367</t>
  </si>
  <si>
    <t>UL. UNII LUBELSKIEJ</t>
  </si>
  <si>
    <t>7816637</t>
  </si>
  <si>
    <t>24490,24492</t>
  </si>
  <si>
    <t>23682</t>
  </si>
  <si>
    <t>UL. WARSZAWSKA</t>
  </si>
  <si>
    <t>7180975</t>
  </si>
  <si>
    <t>24368,24369</t>
  </si>
  <si>
    <t>1194479</t>
  </si>
  <si>
    <t>126933</t>
  </si>
  <si>
    <t>24447</t>
  </si>
  <si>
    <t>UL. WITOLDA</t>
  </si>
  <si>
    <t>11A</t>
  </si>
  <si>
    <t>2269917</t>
  </si>
  <si>
    <t>127585</t>
  </si>
  <si>
    <t>26469</t>
  </si>
  <si>
    <t>UL. STEFANA ŻEROMSKIEGO</t>
  </si>
  <si>
    <t>6672403</t>
  </si>
  <si>
    <t>24360,24361</t>
  </si>
  <si>
    <t>30772</t>
  </si>
  <si>
    <t>UL. ADAMA MATUSZCZAKA</t>
  </si>
  <si>
    <t>18154258</t>
  </si>
  <si>
    <t>127981,128047</t>
  </si>
  <si>
    <t>36404</t>
  </si>
  <si>
    <t>UL. BŁ. KAROLINY</t>
  </si>
  <si>
    <t>1990017</t>
  </si>
  <si>
    <t>122621</t>
  </si>
  <si>
    <t>40650</t>
  </si>
  <si>
    <t>UL. ANIELSKA</t>
  </si>
  <si>
    <t>1193457</t>
  </si>
  <si>
    <t>16244</t>
  </si>
  <si>
    <t>41929</t>
  </si>
  <si>
    <t>UL. BUDZIWOJSKA</t>
  </si>
  <si>
    <t>1193458</t>
  </si>
  <si>
    <t>11846</t>
  </si>
  <si>
    <t>2107156</t>
  </si>
  <si>
    <t>107354</t>
  </si>
  <si>
    <t>0974280</t>
  </si>
  <si>
    <t>5490484</t>
  </si>
  <si>
    <t>107357</t>
  </si>
  <si>
    <t>39475</t>
  </si>
  <si>
    <t>PL. IM. KS. ADOLFA KOWALA</t>
  </si>
  <si>
    <t>5937016</t>
  </si>
  <si>
    <t>107377,119086</t>
  </si>
  <si>
    <t>0974392</t>
  </si>
  <si>
    <t>3932922</t>
  </si>
  <si>
    <t>16431</t>
  </si>
  <si>
    <t>0974400</t>
  </si>
  <si>
    <t>11205</t>
  </si>
  <si>
    <t>UL. 11 LISTOPADA</t>
  </si>
  <si>
    <t>2358129</t>
  </si>
  <si>
    <t>71389,71391</t>
  </si>
  <si>
    <t>3996318</t>
  </si>
  <si>
    <t>24463,24464,25118</t>
  </si>
  <si>
    <t>0974529</t>
  </si>
  <si>
    <t>51A</t>
  </si>
  <si>
    <t>4948548</t>
  </si>
  <si>
    <t>119372,119374,129089</t>
  </si>
  <si>
    <t>2338047</t>
  </si>
  <si>
    <t>20387</t>
  </si>
  <si>
    <t>4823525</t>
  </si>
  <si>
    <t>106508,107134</t>
  </si>
  <si>
    <t>08728</t>
  </si>
  <si>
    <t>UL. JANA KOCHANOWSKIEGO</t>
  </si>
  <si>
    <t>1135224</t>
  </si>
  <si>
    <t>104871</t>
  </si>
  <si>
    <t>7179266</t>
  </si>
  <si>
    <t>19510,19755,20130</t>
  </si>
  <si>
    <t>UL. PODZWIERZYNIEC</t>
  </si>
  <si>
    <t>18154054</t>
  </si>
  <si>
    <t>30853</t>
  </si>
  <si>
    <t>0974618</t>
  </si>
  <si>
    <t>01301</t>
  </si>
  <si>
    <t>UL. BIERNACKIEGO</t>
  </si>
  <si>
    <t>1948894</t>
  </si>
  <si>
    <t>58561,79823</t>
  </si>
  <si>
    <t>04305</t>
  </si>
  <si>
    <t>UL. DRZEWIECKIEGO</t>
  </si>
  <si>
    <t>6862614</t>
  </si>
  <si>
    <t>120392</t>
  </si>
  <si>
    <t>08259</t>
  </si>
  <si>
    <t>UL. KAZIMIERZA JAGIELLOŃCZYKA</t>
  </si>
  <si>
    <t>9028157</t>
  </si>
  <si>
    <t>120081</t>
  </si>
  <si>
    <t>10009</t>
  </si>
  <si>
    <t>UL. KRÓTKA</t>
  </si>
  <si>
    <t>4759688</t>
  </si>
  <si>
    <t>60169,81698</t>
  </si>
  <si>
    <t>11596</t>
  </si>
  <si>
    <t>UL. ŁĄKOWA</t>
  </si>
  <si>
    <t>5970863</t>
  </si>
  <si>
    <t>129498,129510,72031</t>
  </si>
  <si>
    <t>50076</t>
  </si>
  <si>
    <t>UL. SĘKOWSKIEGO</t>
  </si>
  <si>
    <t>3422282</t>
  </si>
  <si>
    <t>48776</t>
  </si>
  <si>
    <t>20549</t>
  </si>
  <si>
    <t>UL. SOLSKIEGO</t>
  </si>
  <si>
    <t>6862766</t>
  </si>
  <si>
    <t>42064</t>
  </si>
  <si>
    <t>23668</t>
  </si>
  <si>
    <t>UL. WŁADYSŁAWA WARNEŃCZYKA</t>
  </si>
  <si>
    <t>2147857</t>
  </si>
  <si>
    <t>84639,84641</t>
  </si>
  <si>
    <t>6417198</t>
  </si>
  <si>
    <t>88556</t>
  </si>
  <si>
    <t>3295323</t>
  </si>
  <si>
    <t>129648</t>
  </si>
  <si>
    <t>6352526</t>
  </si>
  <si>
    <t>62067</t>
  </si>
  <si>
    <t>1149317</t>
  </si>
  <si>
    <t>58562</t>
  </si>
  <si>
    <t>18154117</t>
  </si>
  <si>
    <t>82449,84534,84535</t>
  </si>
  <si>
    <t>08431</t>
  </si>
  <si>
    <t>UL. KILIŃSKIEGO</t>
  </si>
  <si>
    <t>103599,103600</t>
  </si>
  <si>
    <t>0974788</t>
  </si>
  <si>
    <t>5332596</t>
  </si>
  <si>
    <t>104063</t>
  </si>
  <si>
    <t>0974825</t>
  </si>
  <si>
    <t>4886060</t>
  </si>
  <si>
    <t>24750,42295</t>
  </si>
  <si>
    <t>7053975</t>
  </si>
  <si>
    <t>34249</t>
  </si>
  <si>
    <t>6032497</t>
  </si>
  <si>
    <t>56595,57655</t>
  </si>
  <si>
    <t>5140311</t>
  </si>
  <si>
    <t>57390,57659,57663,57665</t>
  </si>
  <si>
    <t>4251810</t>
  </si>
  <si>
    <t>24645,35184</t>
  </si>
  <si>
    <t>18695</t>
  </si>
  <si>
    <t>UL. ROBOTNICZA</t>
  </si>
  <si>
    <t>6798777</t>
  </si>
  <si>
    <t>115472</t>
  </si>
  <si>
    <t>25081</t>
  </si>
  <si>
    <t>UL. WYSPIAŃSKIEGO</t>
  </si>
  <si>
    <t>1159190</t>
  </si>
  <si>
    <t>122762,122763,122765,90264</t>
  </si>
  <si>
    <t>43643</t>
  </si>
  <si>
    <t>UL. KSIĘDZA KARDYNAŁA STEFANA WYSZYŃSKIEGO</t>
  </si>
  <si>
    <t>0974937</t>
  </si>
  <si>
    <t>6990133</t>
  </si>
  <si>
    <t>54327</t>
  </si>
  <si>
    <t>15267</t>
  </si>
  <si>
    <t>UL. OSIEDLE MŁODYCH</t>
  </si>
  <si>
    <t>2473942</t>
  </si>
  <si>
    <t>27746,35175,35176</t>
  </si>
  <si>
    <t>0974966</t>
  </si>
  <si>
    <t>7881870</t>
  </si>
  <si>
    <t>103674,103675,106187</t>
  </si>
  <si>
    <t>2311932</t>
  </si>
  <si>
    <t>82473,84253</t>
  </si>
  <si>
    <t>0975010</t>
  </si>
  <si>
    <t>03635</t>
  </si>
  <si>
    <t>UL. DASZYŃSKIEGO</t>
  </si>
  <si>
    <t>3869338</t>
  </si>
  <si>
    <t>35211,44441,44473</t>
  </si>
  <si>
    <t>7754417</t>
  </si>
  <si>
    <t>70399</t>
  </si>
  <si>
    <t>13379</t>
  </si>
  <si>
    <t>UL. MOSTOWA</t>
  </si>
  <si>
    <t>8263465</t>
  </si>
  <si>
    <t>42279,50302,50303</t>
  </si>
  <si>
    <t>15819</t>
  </si>
  <si>
    <t>UL. DR. JÓZEFA PATRYNA</t>
  </si>
  <si>
    <t>5970844</t>
  </si>
  <si>
    <t>72412</t>
  </si>
  <si>
    <t>33243</t>
  </si>
  <si>
    <t>UL. GEN. WŁ. ANDERSA</t>
  </si>
  <si>
    <t>5269310</t>
  </si>
  <si>
    <t>12515,74963</t>
  </si>
  <si>
    <t>0975078</t>
  </si>
  <si>
    <t>7563584</t>
  </si>
  <si>
    <t>25676</t>
  </si>
  <si>
    <t>2199875</t>
  </si>
  <si>
    <t>75709</t>
  </si>
  <si>
    <t>18087</t>
  </si>
  <si>
    <t>UL. PUŁANEK</t>
  </si>
  <si>
    <t>2128287</t>
  </si>
  <si>
    <t>24679,24680,24681</t>
  </si>
  <si>
    <t>TARNOBRZEG</t>
  </si>
  <si>
    <t>0980085</t>
  </si>
  <si>
    <t>00729</t>
  </si>
  <si>
    <t>UL. ŚW. BARBARY</t>
  </si>
  <si>
    <t>1B</t>
  </si>
  <si>
    <t>7881884</t>
  </si>
  <si>
    <t>11505,11507,11508,124794,125818,125820,129247,20732,20739,20800,20802</t>
  </si>
  <si>
    <t>1C</t>
  </si>
  <si>
    <t>5078110</t>
  </si>
  <si>
    <t>17911</t>
  </si>
  <si>
    <t>03691</t>
  </si>
  <si>
    <t>UL. MARII DĄBROWSKIEJ</t>
  </si>
  <si>
    <t>6034471</t>
  </si>
  <si>
    <t>24674,24676,24678</t>
  </si>
  <si>
    <t>5142090</t>
  </si>
  <si>
    <t>17908</t>
  </si>
  <si>
    <t>03732</t>
  </si>
  <si>
    <t>UL. HIERONIMA DEKUTOWSKIEGO</t>
  </si>
  <si>
    <t>5932876</t>
  </si>
  <si>
    <t>78063,78066</t>
  </si>
  <si>
    <t>2340421</t>
  </si>
  <si>
    <t>17932</t>
  </si>
  <si>
    <t>06990</t>
  </si>
  <si>
    <t>UL. STANISŁAWA JACHOWICZA</t>
  </si>
  <si>
    <t>6544581</t>
  </si>
  <si>
    <t>17905,17906</t>
  </si>
  <si>
    <t>7308626</t>
  </si>
  <si>
    <t>91623</t>
  </si>
  <si>
    <t>4A</t>
  </si>
  <si>
    <t>5651926</t>
  </si>
  <si>
    <t>3477</t>
  </si>
  <si>
    <t>07318</t>
  </si>
  <si>
    <t>UL. WŁADYSŁAWA JASIŃSKIEGO</t>
  </si>
  <si>
    <t>1194960</t>
  </si>
  <si>
    <t>125445,17910</t>
  </si>
  <si>
    <t>5652057</t>
  </si>
  <si>
    <t>78067,78068</t>
  </si>
  <si>
    <t>2257871</t>
  </si>
  <si>
    <t>78075,78076,80334</t>
  </si>
  <si>
    <t>5078091</t>
  </si>
  <si>
    <t>71917,78071</t>
  </si>
  <si>
    <t>7053668</t>
  </si>
  <si>
    <t>115615,120542,125446,70116,70118</t>
  </si>
  <si>
    <t>8009714</t>
  </si>
  <si>
    <t>71915,71916</t>
  </si>
  <si>
    <t>6926221</t>
  </si>
  <si>
    <t>17913</t>
  </si>
  <si>
    <t>15012</t>
  </si>
  <si>
    <t>UL. OLSZOWA</t>
  </si>
  <si>
    <t>5970903</t>
  </si>
  <si>
    <t>17912</t>
  </si>
  <si>
    <t>49965</t>
  </si>
  <si>
    <t>UL. PIĘTAKA STANISŁAWA</t>
  </si>
  <si>
    <t>6799223</t>
  </si>
  <si>
    <t>17931</t>
  </si>
  <si>
    <t>4822047</t>
  </si>
  <si>
    <t>104091</t>
  </si>
  <si>
    <t>19914</t>
  </si>
  <si>
    <t>UL. WŁADYSŁAWA SIKORSKIEGO</t>
  </si>
  <si>
    <t>6862876</t>
  </si>
  <si>
    <t>17909</t>
  </si>
  <si>
    <t>7181045</t>
  </si>
  <si>
    <t>17926</t>
  </si>
  <si>
    <t>8901422</t>
  </si>
  <si>
    <t>78069</t>
  </si>
  <si>
    <t>2388789</t>
  </si>
  <si>
    <t>69927</t>
  </si>
  <si>
    <t>2384563</t>
  </si>
  <si>
    <t>31116,31118,31119</t>
  </si>
  <si>
    <t>0980352</t>
  </si>
  <si>
    <t>0980530</t>
  </si>
  <si>
    <t>7625698</t>
  </si>
  <si>
    <t>109531,109532</t>
  </si>
  <si>
    <t>16033</t>
  </si>
  <si>
    <t>UL. PIASKOWA</t>
  </si>
  <si>
    <t>1894896</t>
  </si>
  <si>
    <t>60826,61388</t>
  </si>
  <si>
    <t>2250742</t>
  </si>
  <si>
    <t>92511</t>
  </si>
  <si>
    <t>2231959</t>
  </si>
  <si>
    <t>92290</t>
  </si>
  <si>
    <t>2106510</t>
  </si>
  <si>
    <t>109533,109535</t>
  </si>
  <si>
    <t>12A</t>
  </si>
  <si>
    <t>1894909</t>
  </si>
  <si>
    <t>27714</t>
  </si>
  <si>
    <t>3486094</t>
  </si>
  <si>
    <t>110175,110176,110177</t>
  </si>
  <si>
    <t>0980636</t>
  </si>
  <si>
    <t>5778827</t>
  </si>
  <si>
    <t>110170,110171,76155</t>
  </si>
  <si>
    <t>18565</t>
  </si>
  <si>
    <t>UL. MIKOŁAJA REJA</t>
  </si>
  <si>
    <t>STALOWA WOLA</t>
  </si>
  <si>
    <t>0981133</t>
  </si>
  <si>
    <t>6798396</t>
  </si>
  <si>
    <t>86969,86976,86986</t>
  </si>
  <si>
    <t>06825</t>
  </si>
  <si>
    <t>UL. HUTNICZA</t>
  </si>
  <si>
    <t>2126963</t>
  </si>
  <si>
    <t>41911,41912</t>
  </si>
  <si>
    <t>10559</t>
  </si>
  <si>
    <t>UL. EUGENIUSZA KWIATKOWSKIEGO</t>
  </si>
  <si>
    <t>3486132</t>
  </si>
  <si>
    <t>29367</t>
  </si>
  <si>
    <t>7308598</t>
  </si>
  <si>
    <t>103694,103695</t>
  </si>
  <si>
    <t>14015</t>
  </si>
  <si>
    <t>UL. NARUTOWICZA</t>
  </si>
  <si>
    <t>39990</t>
  </si>
  <si>
    <t>UL. GENERAŁA LEOPOLDA OKULICKIEGO</t>
  </si>
  <si>
    <t>2191301</t>
  </si>
  <si>
    <t>104223</t>
  </si>
  <si>
    <t>1189520</t>
  </si>
  <si>
    <t>16287,29372</t>
  </si>
  <si>
    <t>16799</t>
  </si>
  <si>
    <t>UL. PODLEŚNA</t>
  </si>
  <si>
    <t>8837174</t>
  </si>
  <si>
    <t>87015,87027</t>
  </si>
  <si>
    <t>5269294</t>
  </si>
  <si>
    <t>87052,87060,87062</t>
  </si>
  <si>
    <t>48315</t>
  </si>
  <si>
    <t>UL. 1-GO SIERPNIA</t>
  </si>
  <si>
    <t>3805039</t>
  </si>
  <si>
    <t>18555,18556</t>
  </si>
  <si>
    <t>20077</t>
  </si>
  <si>
    <t>UL. KS. JÓZEFA SKOCZYŃSKIEGO</t>
  </si>
  <si>
    <t>1190620</t>
  </si>
  <si>
    <t>41921</t>
  </si>
  <si>
    <t>6353775</t>
  </si>
  <si>
    <t>41917,41918,41919,41920</t>
  </si>
  <si>
    <t>35344</t>
  </si>
  <si>
    <t>AL. ALEJE JANA PAWŁA II</t>
  </si>
  <si>
    <t>0981386</t>
  </si>
  <si>
    <t>5587742</t>
  </si>
  <si>
    <t>7792</t>
  </si>
  <si>
    <t>0982233</t>
  </si>
  <si>
    <t>7627377</t>
  </si>
  <si>
    <t>16732,16746</t>
  </si>
  <si>
    <t>14834</t>
  </si>
  <si>
    <t>UL. OGRODOWA</t>
  </si>
  <si>
    <t>2240175</t>
  </si>
  <si>
    <t>25489,25539</t>
  </si>
  <si>
    <t>34748</t>
  </si>
  <si>
    <t>UL. STRUMSKIEGO</t>
  </si>
  <si>
    <t>8071390</t>
  </si>
  <si>
    <t>27606,9915</t>
  </si>
  <si>
    <t>0982345</t>
  </si>
  <si>
    <t>5422801</t>
  </si>
  <si>
    <t>49348</t>
  </si>
  <si>
    <t>14203</t>
  </si>
  <si>
    <t>UL. NIEPODLEGŁOŚCI</t>
  </si>
  <si>
    <t>1A</t>
  </si>
  <si>
    <t>0982411</t>
  </si>
  <si>
    <t>2190211</t>
  </si>
  <si>
    <t>88763,89336,89338</t>
  </si>
  <si>
    <t>licznik</t>
  </si>
  <si>
    <t>Numer Części</t>
  </si>
  <si>
    <t>LP.</t>
  </si>
  <si>
    <t>POPC/NIE POPC</t>
  </si>
  <si>
    <t>liczba lokalizacji</t>
  </si>
  <si>
    <t>Województwo</t>
  </si>
  <si>
    <t>Powiat</t>
  </si>
  <si>
    <t>NIE POPC</t>
  </si>
  <si>
    <t>KROSNO + KROŚNIEŃSKI</t>
  </si>
  <si>
    <t>PRZEMYŚL + PRZEMYSKI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</si>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</sst>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6" borderId="0" xfId="0" applyFill="1" applyProtection="1">
      <protection locked="0"/>
    </xf>
    <xf numFmtId="0" fontId="0" fillId="0" borderId="0" xfId="0" applyFill="1" applyProtection="1"/>
    <xf numFmtId="2" fontId="0" fillId="0" borderId="0" xfId="0" applyNumberFormat="1" applyFill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pivotCacheDefinition" Target="pivotCache/pivotCacheDefinition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82.819147106478" createdVersion="6" refreshedVersion="6" minRefreshableVersion="3" recordCount="135" xr:uid="{743E8392-F538-4A2F-A772-B0E52E734F2E}">
  <cacheSource type="worksheet">
    <worksheetSource ref="A2:F137" sheet="Części_wykaz_NPOPC"/>
  </cacheSource>
  <cacheFields count="6">
    <cacheField name="LP." numFmtId="0">
      <sharedItems containsSemiMixedTypes="0" containsString="0" containsNumber="1" containsInteger="1" minValue="1" maxValue="135"/>
    </cacheField>
    <cacheField name="Numer Części" numFmtId="0">
      <sharedItems containsSemiMixedTypes="0" containsString="0" containsNumber="1" containsInteger="1" minValue="270" maxValue="404" count="135"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</sharedItems>
    </cacheField>
    <cacheField name="POPC/NIE POPC" numFmtId="0">
      <sharedItems count="1">
        <s v="NIE POPC"/>
      </sharedItems>
    </cacheField>
    <cacheField name="liczba lokalizacji" numFmtId="0">
      <sharedItems containsSemiMixedTypes="0" containsString="0" containsNumber="1" containsInteger="1" minValue="1" maxValue="32"/>
    </cacheField>
    <cacheField name="Województwo" numFmtId="0">
      <sharedItems count="1">
        <s v="PODKARPACKIE"/>
      </sharedItems>
    </cacheField>
    <cacheField name="Powiat" numFmtId="0">
      <sharedItems count="23">
        <s v="BIESZCZADZKI"/>
        <s v="BRZOZOWSKI"/>
        <s v="DĘBICKI"/>
        <s v="JAROSŁAWSKI"/>
        <s v="JASIELSKI"/>
        <s v="KOLBUSZOWSKI"/>
        <s v="KROSNO + KROŚNIEŃSKI"/>
        <s v="LESKI"/>
        <s v="LEŻAJSKI"/>
        <s v="LUBACZOWSKI"/>
        <s v="ŁAŃCUCKI"/>
        <s v="MIELECKI"/>
        <s v="NIŻAŃSKI"/>
        <s v="PRZEMYŚL + PRZEMYSKI"/>
        <s v="PRZEWORSKI"/>
        <s v="ROPCZYCKO-SĘDZISZOWSKI"/>
        <s v="RZESZOWSKI"/>
        <s v="RZESZÓW"/>
        <s v="SANOCKI"/>
        <s v="STALOWOWOLSKI"/>
        <s v="STRZYŻOWSKI"/>
        <s v="TARNOBRZEG"/>
        <s v="TARNOBRZE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n v="1"/>
    <x v="0"/>
    <x v="0"/>
    <n v="3"/>
    <x v="0"/>
    <x v="0"/>
  </r>
  <r>
    <n v="2"/>
    <x v="1"/>
    <x v="0"/>
    <n v="2"/>
    <x v="0"/>
    <x v="0"/>
  </r>
  <r>
    <n v="3"/>
    <x v="2"/>
    <x v="0"/>
    <n v="2"/>
    <x v="0"/>
    <x v="0"/>
  </r>
  <r>
    <n v="4"/>
    <x v="3"/>
    <x v="0"/>
    <n v="2"/>
    <x v="0"/>
    <x v="0"/>
  </r>
  <r>
    <n v="5"/>
    <x v="4"/>
    <x v="0"/>
    <n v="2"/>
    <x v="0"/>
    <x v="0"/>
  </r>
  <r>
    <n v="6"/>
    <x v="5"/>
    <x v="0"/>
    <n v="1"/>
    <x v="0"/>
    <x v="1"/>
  </r>
  <r>
    <n v="7"/>
    <x v="6"/>
    <x v="0"/>
    <n v="2"/>
    <x v="0"/>
    <x v="1"/>
  </r>
  <r>
    <n v="8"/>
    <x v="7"/>
    <x v="0"/>
    <n v="12"/>
    <x v="0"/>
    <x v="1"/>
  </r>
  <r>
    <n v="9"/>
    <x v="8"/>
    <x v="0"/>
    <n v="22"/>
    <x v="0"/>
    <x v="2"/>
  </r>
  <r>
    <n v="10"/>
    <x v="9"/>
    <x v="0"/>
    <n v="14"/>
    <x v="0"/>
    <x v="2"/>
  </r>
  <r>
    <n v="11"/>
    <x v="10"/>
    <x v="0"/>
    <n v="1"/>
    <x v="0"/>
    <x v="2"/>
  </r>
  <r>
    <n v="12"/>
    <x v="11"/>
    <x v="0"/>
    <n v="2"/>
    <x v="0"/>
    <x v="2"/>
  </r>
  <r>
    <n v="13"/>
    <x v="12"/>
    <x v="0"/>
    <n v="1"/>
    <x v="0"/>
    <x v="2"/>
  </r>
  <r>
    <n v="14"/>
    <x v="13"/>
    <x v="0"/>
    <n v="2"/>
    <x v="0"/>
    <x v="2"/>
  </r>
  <r>
    <n v="15"/>
    <x v="14"/>
    <x v="0"/>
    <n v="3"/>
    <x v="0"/>
    <x v="3"/>
  </r>
  <r>
    <n v="16"/>
    <x v="15"/>
    <x v="0"/>
    <n v="10"/>
    <x v="0"/>
    <x v="3"/>
  </r>
  <r>
    <n v="17"/>
    <x v="16"/>
    <x v="0"/>
    <n v="10"/>
    <x v="0"/>
    <x v="3"/>
  </r>
  <r>
    <n v="18"/>
    <x v="17"/>
    <x v="0"/>
    <n v="5"/>
    <x v="0"/>
    <x v="3"/>
  </r>
  <r>
    <n v="19"/>
    <x v="18"/>
    <x v="0"/>
    <n v="1"/>
    <x v="0"/>
    <x v="3"/>
  </r>
  <r>
    <n v="20"/>
    <x v="19"/>
    <x v="0"/>
    <n v="4"/>
    <x v="0"/>
    <x v="3"/>
  </r>
  <r>
    <n v="21"/>
    <x v="20"/>
    <x v="0"/>
    <n v="7"/>
    <x v="0"/>
    <x v="3"/>
  </r>
  <r>
    <n v="22"/>
    <x v="21"/>
    <x v="0"/>
    <n v="3"/>
    <x v="0"/>
    <x v="4"/>
  </r>
  <r>
    <n v="23"/>
    <x v="22"/>
    <x v="0"/>
    <n v="1"/>
    <x v="0"/>
    <x v="4"/>
  </r>
  <r>
    <n v="24"/>
    <x v="23"/>
    <x v="0"/>
    <n v="11"/>
    <x v="0"/>
    <x v="4"/>
  </r>
  <r>
    <n v="25"/>
    <x v="24"/>
    <x v="0"/>
    <n v="11"/>
    <x v="0"/>
    <x v="4"/>
  </r>
  <r>
    <n v="26"/>
    <x v="25"/>
    <x v="0"/>
    <n v="4"/>
    <x v="0"/>
    <x v="4"/>
  </r>
  <r>
    <n v="27"/>
    <x v="26"/>
    <x v="0"/>
    <n v="3"/>
    <x v="0"/>
    <x v="4"/>
  </r>
  <r>
    <n v="28"/>
    <x v="27"/>
    <x v="0"/>
    <n v="1"/>
    <x v="0"/>
    <x v="5"/>
  </r>
  <r>
    <n v="29"/>
    <x v="28"/>
    <x v="0"/>
    <n v="1"/>
    <x v="0"/>
    <x v="5"/>
  </r>
  <r>
    <n v="30"/>
    <x v="29"/>
    <x v="0"/>
    <n v="3"/>
    <x v="0"/>
    <x v="5"/>
  </r>
  <r>
    <n v="31"/>
    <x v="30"/>
    <x v="0"/>
    <n v="1"/>
    <x v="0"/>
    <x v="6"/>
  </r>
  <r>
    <n v="32"/>
    <x v="31"/>
    <x v="0"/>
    <n v="8"/>
    <x v="0"/>
    <x v="6"/>
  </r>
  <r>
    <n v="33"/>
    <x v="32"/>
    <x v="0"/>
    <n v="20"/>
    <x v="0"/>
    <x v="6"/>
  </r>
  <r>
    <n v="34"/>
    <x v="33"/>
    <x v="0"/>
    <n v="1"/>
    <x v="0"/>
    <x v="6"/>
  </r>
  <r>
    <n v="35"/>
    <x v="34"/>
    <x v="0"/>
    <n v="14"/>
    <x v="0"/>
    <x v="6"/>
  </r>
  <r>
    <n v="36"/>
    <x v="35"/>
    <x v="0"/>
    <n v="5"/>
    <x v="0"/>
    <x v="7"/>
  </r>
  <r>
    <n v="37"/>
    <x v="36"/>
    <x v="0"/>
    <n v="2"/>
    <x v="0"/>
    <x v="7"/>
  </r>
  <r>
    <n v="38"/>
    <x v="37"/>
    <x v="0"/>
    <n v="3"/>
    <x v="0"/>
    <x v="7"/>
  </r>
  <r>
    <n v="39"/>
    <x v="38"/>
    <x v="0"/>
    <n v="3"/>
    <x v="0"/>
    <x v="8"/>
  </r>
  <r>
    <n v="40"/>
    <x v="39"/>
    <x v="0"/>
    <n v="1"/>
    <x v="0"/>
    <x v="8"/>
  </r>
  <r>
    <n v="41"/>
    <x v="40"/>
    <x v="0"/>
    <n v="1"/>
    <x v="0"/>
    <x v="8"/>
  </r>
  <r>
    <n v="42"/>
    <x v="41"/>
    <x v="0"/>
    <n v="1"/>
    <x v="0"/>
    <x v="8"/>
  </r>
  <r>
    <n v="43"/>
    <x v="42"/>
    <x v="0"/>
    <n v="7"/>
    <x v="0"/>
    <x v="8"/>
  </r>
  <r>
    <n v="44"/>
    <x v="43"/>
    <x v="0"/>
    <n v="1"/>
    <x v="0"/>
    <x v="8"/>
  </r>
  <r>
    <n v="45"/>
    <x v="44"/>
    <x v="0"/>
    <n v="2"/>
    <x v="0"/>
    <x v="8"/>
  </r>
  <r>
    <n v="46"/>
    <x v="45"/>
    <x v="0"/>
    <n v="2"/>
    <x v="0"/>
    <x v="9"/>
  </r>
  <r>
    <n v="47"/>
    <x v="46"/>
    <x v="0"/>
    <n v="5"/>
    <x v="0"/>
    <x v="10"/>
  </r>
  <r>
    <n v="48"/>
    <x v="47"/>
    <x v="0"/>
    <n v="7"/>
    <x v="0"/>
    <x v="10"/>
  </r>
  <r>
    <n v="49"/>
    <x v="48"/>
    <x v="0"/>
    <n v="2"/>
    <x v="0"/>
    <x v="10"/>
  </r>
  <r>
    <n v="50"/>
    <x v="49"/>
    <x v="0"/>
    <n v="10"/>
    <x v="0"/>
    <x v="10"/>
  </r>
  <r>
    <n v="51"/>
    <x v="50"/>
    <x v="0"/>
    <n v="1"/>
    <x v="0"/>
    <x v="10"/>
  </r>
  <r>
    <n v="52"/>
    <x v="51"/>
    <x v="0"/>
    <n v="3"/>
    <x v="0"/>
    <x v="10"/>
  </r>
  <r>
    <n v="53"/>
    <x v="52"/>
    <x v="0"/>
    <n v="2"/>
    <x v="0"/>
    <x v="11"/>
  </r>
  <r>
    <n v="54"/>
    <x v="53"/>
    <x v="0"/>
    <n v="4"/>
    <x v="0"/>
    <x v="11"/>
  </r>
  <r>
    <n v="55"/>
    <x v="54"/>
    <x v="0"/>
    <n v="3"/>
    <x v="0"/>
    <x v="11"/>
  </r>
  <r>
    <n v="56"/>
    <x v="55"/>
    <x v="0"/>
    <n v="3"/>
    <x v="0"/>
    <x v="11"/>
  </r>
  <r>
    <n v="57"/>
    <x v="56"/>
    <x v="0"/>
    <n v="1"/>
    <x v="0"/>
    <x v="11"/>
  </r>
  <r>
    <n v="58"/>
    <x v="57"/>
    <x v="0"/>
    <n v="5"/>
    <x v="0"/>
    <x v="11"/>
  </r>
  <r>
    <n v="59"/>
    <x v="58"/>
    <x v="0"/>
    <n v="29"/>
    <x v="0"/>
    <x v="11"/>
  </r>
  <r>
    <n v="60"/>
    <x v="59"/>
    <x v="0"/>
    <n v="1"/>
    <x v="0"/>
    <x v="12"/>
  </r>
  <r>
    <n v="61"/>
    <x v="60"/>
    <x v="0"/>
    <n v="20"/>
    <x v="0"/>
    <x v="12"/>
  </r>
  <r>
    <n v="62"/>
    <x v="61"/>
    <x v="0"/>
    <n v="3"/>
    <x v="0"/>
    <x v="12"/>
  </r>
  <r>
    <n v="63"/>
    <x v="62"/>
    <x v="0"/>
    <n v="3"/>
    <x v="0"/>
    <x v="12"/>
  </r>
  <r>
    <n v="64"/>
    <x v="63"/>
    <x v="0"/>
    <n v="1"/>
    <x v="0"/>
    <x v="13"/>
  </r>
  <r>
    <n v="65"/>
    <x v="64"/>
    <x v="0"/>
    <n v="1"/>
    <x v="0"/>
    <x v="13"/>
  </r>
  <r>
    <n v="66"/>
    <x v="65"/>
    <x v="0"/>
    <n v="11"/>
    <x v="0"/>
    <x v="13"/>
  </r>
  <r>
    <n v="67"/>
    <x v="66"/>
    <x v="0"/>
    <n v="2"/>
    <x v="0"/>
    <x v="13"/>
  </r>
  <r>
    <n v="68"/>
    <x v="67"/>
    <x v="0"/>
    <n v="3"/>
    <x v="0"/>
    <x v="13"/>
  </r>
  <r>
    <n v="69"/>
    <x v="68"/>
    <x v="0"/>
    <n v="32"/>
    <x v="0"/>
    <x v="13"/>
  </r>
  <r>
    <n v="70"/>
    <x v="69"/>
    <x v="0"/>
    <n v="2"/>
    <x v="0"/>
    <x v="13"/>
  </r>
  <r>
    <n v="71"/>
    <x v="70"/>
    <x v="0"/>
    <n v="7"/>
    <x v="0"/>
    <x v="14"/>
  </r>
  <r>
    <n v="72"/>
    <x v="71"/>
    <x v="0"/>
    <n v="2"/>
    <x v="0"/>
    <x v="14"/>
  </r>
  <r>
    <n v="73"/>
    <x v="72"/>
    <x v="0"/>
    <n v="5"/>
    <x v="0"/>
    <x v="15"/>
  </r>
  <r>
    <n v="74"/>
    <x v="73"/>
    <x v="0"/>
    <n v="1"/>
    <x v="0"/>
    <x v="15"/>
  </r>
  <r>
    <n v="75"/>
    <x v="74"/>
    <x v="0"/>
    <n v="2"/>
    <x v="0"/>
    <x v="15"/>
  </r>
  <r>
    <n v="76"/>
    <x v="75"/>
    <x v="0"/>
    <n v="18"/>
    <x v="0"/>
    <x v="15"/>
  </r>
  <r>
    <n v="77"/>
    <x v="76"/>
    <x v="0"/>
    <n v="1"/>
    <x v="0"/>
    <x v="15"/>
  </r>
  <r>
    <n v="78"/>
    <x v="77"/>
    <x v="0"/>
    <n v="1"/>
    <x v="0"/>
    <x v="15"/>
  </r>
  <r>
    <n v="79"/>
    <x v="78"/>
    <x v="0"/>
    <n v="7"/>
    <x v="0"/>
    <x v="15"/>
  </r>
  <r>
    <n v="80"/>
    <x v="79"/>
    <x v="0"/>
    <n v="4"/>
    <x v="0"/>
    <x v="16"/>
  </r>
  <r>
    <n v="81"/>
    <x v="80"/>
    <x v="0"/>
    <n v="4"/>
    <x v="0"/>
    <x v="16"/>
  </r>
  <r>
    <n v="82"/>
    <x v="81"/>
    <x v="0"/>
    <n v="22"/>
    <x v="0"/>
    <x v="16"/>
  </r>
  <r>
    <n v="83"/>
    <x v="82"/>
    <x v="0"/>
    <n v="1"/>
    <x v="0"/>
    <x v="16"/>
  </r>
  <r>
    <n v="84"/>
    <x v="83"/>
    <x v="0"/>
    <n v="24"/>
    <x v="0"/>
    <x v="16"/>
  </r>
  <r>
    <n v="85"/>
    <x v="84"/>
    <x v="0"/>
    <n v="1"/>
    <x v="0"/>
    <x v="16"/>
  </r>
  <r>
    <n v="86"/>
    <x v="85"/>
    <x v="0"/>
    <n v="11"/>
    <x v="0"/>
    <x v="16"/>
  </r>
  <r>
    <n v="87"/>
    <x v="86"/>
    <x v="0"/>
    <n v="2"/>
    <x v="0"/>
    <x v="16"/>
  </r>
  <r>
    <n v="88"/>
    <x v="87"/>
    <x v="0"/>
    <n v="24"/>
    <x v="0"/>
    <x v="16"/>
  </r>
  <r>
    <n v="89"/>
    <x v="88"/>
    <x v="0"/>
    <n v="1"/>
    <x v="0"/>
    <x v="16"/>
  </r>
  <r>
    <n v="90"/>
    <x v="89"/>
    <x v="0"/>
    <n v="2"/>
    <x v="0"/>
    <x v="16"/>
  </r>
  <r>
    <n v="91"/>
    <x v="90"/>
    <x v="0"/>
    <n v="2"/>
    <x v="0"/>
    <x v="16"/>
  </r>
  <r>
    <n v="92"/>
    <x v="91"/>
    <x v="0"/>
    <n v="1"/>
    <x v="0"/>
    <x v="16"/>
  </r>
  <r>
    <n v="93"/>
    <x v="92"/>
    <x v="0"/>
    <n v="1"/>
    <x v="0"/>
    <x v="16"/>
  </r>
  <r>
    <n v="94"/>
    <x v="93"/>
    <x v="0"/>
    <n v="1"/>
    <x v="0"/>
    <x v="17"/>
  </r>
  <r>
    <n v="95"/>
    <x v="94"/>
    <x v="0"/>
    <n v="5"/>
    <x v="0"/>
    <x v="17"/>
  </r>
  <r>
    <n v="96"/>
    <x v="95"/>
    <x v="0"/>
    <n v="2"/>
    <x v="0"/>
    <x v="17"/>
  </r>
  <r>
    <n v="97"/>
    <x v="96"/>
    <x v="0"/>
    <n v="7"/>
    <x v="0"/>
    <x v="17"/>
  </r>
  <r>
    <n v="98"/>
    <x v="97"/>
    <x v="0"/>
    <n v="5"/>
    <x v="0"/>
    <x v="17"/>
  </r>
  <r>
    <n v="99"/>
    <x v="98"/>
    <x v="0"/>
    <n v="5"/>
    <x v="0"/>
    <x v="17"/>
  </r>
  <r>
    <n v="100"/>
    <x v="99"/>
    <x v="0"/>
    <n v="4"/>
    <x v="0"/>
    <x v="17"/>
  </r>
  <r>
    <n v="101"/>
    <x v="100"/>
    <x v="0"/>
    <n v="4"/>
    <x v="0"/>
    <x v="17"/>
  </r>
  <r>
    <n v="102"/>
    <x v="101"/>
    <x v="0"/>
    <n v="1"/>
    <x v="0"/>
    <x v="17"/>
  </r>
  <r>
    <n v="103"/>
    <x v="102"/>
    <x v="0"/>
    <n v="3"/>
    <x v="0"/>
    <x v="17"/>
  </r>
  <r>
    <n v="104"/>
    <x v="103"/>
    <x v="0"/>
    <n v="9"/>
    <x v="0"/>
    <x v="17"/>
  </r>
  <r>
    <n v="105"/>
    <x v="104"/>
    <x v="0"/>
    <n v="2"/>
    <x v="0"/>
    <x v="17"/>
  </r>
  <r>
    <n v="106"/>
    <x v="105"/>
    <x v="0"/>
    <n v="2"/>
    <x v="0"/>
    <x v="17"/>
  </r>
  <r>
    <n v="107"/>
    <x v="106"/>
    <x v="0"/>
    <n v="10"/>
    <x v="0"/>
    <x v="17"/>
  </r>
  <r>
    <n v="108"/>
    <x v="107"/>
    <x v="0"/>
    <n v="2"/>
    <x v="0"/>
    <x v="17"/>
  </r>
  <r>
    <n v="109"/>
    <x v="108"/>
    <x v="0"/>
    <n v="2"/>
    <x v="0"/>
    <x v="17"/>
  </r>
  <r>
    <n v="110"/>
    <x v="109"/>
    <x v="0"/>
    <n v="4"/>
    <x v="0"/>
    <x v="17"/>
  </r>
  <r>
    <n v="111"/>
    <x v="110"/>
    <x v="0"/>
    <n v="1"/>
    <x v="0"/>
    <x v="17"/>
  </r>
  <r>
    <n v="112"/>
    <x v="111"/>
    <x v="0"/>
    <n v="4"/>
    <x v="0"/>
    <x v="18"/>
  </r>
  <r>
    <n v="113"/>
    <x v="112"/>
    <x v="0"/>
    <n v="6"/>
    <x v="0"/>
    <x v="18"/>
  </r>
  <r>
    <n v="114"/>
    <x v="113"/>
    <x v="0"/>
    <n v="13"/>
    <x v="0"/>
    <x v="18"/>
  </r>
  <r>
    <n v="115"/>
    <x v="114"/>
    <x v="0"/>
    <n v="25"/>
    <x v="0"/>
    <x v="18"/>
  </r>
  <r>
    <n v="116"/>
    <x v="115"/>
    <x v="0"/>
    <n v="1"/>
    <x v="0"/>
    <x v="19"/>
  </r>
  <r>
    <n v="117"/>
    <x v="116"/>
    <x v="0"/>
    <n v="1"/>
    <x v="0"/>
    <x v="19"/>
  </r>
  <r>
    <n v="118"/>
    <x v="117"/>
    <x v="0"/>
    <n v="7"/>
    <x v="0"/>
    <x v="19"/>
  </r>
  <r>
    <n v="119"/>
    <x v="118"/>
    <x v="0"/>
    <n v="4"/>
    <x v="0"/>
    <x v="19"/>
  </r>
  <r>
    <n v="120"/>
    <x v="119"/>
    <x v="0"/>
    <n v="6"/>
    <x v="0"/>
    <x v="19"/>
  </r>
  <r>
    <n v="121"/>
    <x v="120"/>
    <x v="0"/>
    <n v="1"/>
    <x v="0"/>
    <x v="19"/>
  </r>
  <r>
    <n v="122"/>
    <x v="121"/>
    <x v="0"/>
    <n v="1"/>
    <x v="0"/>
    <x v="19"/>
  </r>
  <r>
    <n v="123"/>
    <x v="122"/>
    <x v="0"/>
    <n v="1"/>
    <x v="0"/>
    <x v="20"/>
  </r>
  <r>
    <n v="124"/>
    <x v="123"/>
    <x v="0"/>
    <n v="3"/>
    <x v="0"/>
    <x v="20"/>
  </r>
  <r>
    <n v="125"/>
    <x v="124"/>
    <x v="0"/>
    <n v="13"/>
    <x v="0"/>
    <x v="20"/>
  </r>
  <r>
    <n v="126"/>
    <x v="125"/>
    <x v="0"/>
    <n v="2"/>
    <x v="0"/>
    <x v="20"/>
  </r>
  <r>
    <n v="127"/>
    <x v="126"/>
    <x v="0"/>
    <n v="3"/>
    <x v="0"/>
    <x v="21"/>
  </r>
  <r>
    <n v="128"/>
    <x v="127"/>
    <x v="0"/>
    <n v="4"/>
    <x v="0"/>
    <x v="21"/>
  </r>
  <r>
    <n v="129"/>
    <x v="128"/>
    <x v="0"/>
    <n v="14"/>
    <x v="0"/>
    <x v="21"/>
  </r>
  <r>
    <n v="130"/>
    <x v="129"/>
    <x v="0"/>
    <n v="3"/>
    <x v="0"/>
    <x v="21"/>
  </r>
  <r>
    <n v="131"/>
    <x v="130"/>
    <x v="0"/>
    <n v="7"/>
    <x v="0"/>
    <x v="22"/>
  </r>
  <r>
    <n v="132"/>
    <x v="131"/>
    <x v="0"/>
    <n v="7"/>
    <x v="0"/>
    <x v="22"/>
  </r>
  <r>
    <n v="133"/>
    <x v="132"/>
    <x v="0"/>
    <n v="2"/>
    <x v="0"/>
    <x v="22"/>
  </r>
  <r>
    <n v="134"/>
    <x v="133"/>
    <x v="0"/>
    <n v="6"/>
    <x v="0"/>
    <x v="22"/>
  </r>
  <r>
    <n v="135"/>
    <x v="134"/>
    <x v="0"/>
    <n v="3"/>
    <x v="0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64EF16-92FC-41D5-9F25-1B7F9D48C3D1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161" firstHeaderRow="1" firstDataRow="1" firstDataCol="1"/>
  <pivotFields count="6">
    <pivotField showAll="0"/>
    <pivotField axis="axisRow" showAl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showAll="0">
      <items count="2">
        <item x="0"/>
        <item t="default"/>
      </items>
    </pivotField>
    <pivotField dataField="1" showAll="0"/>
    <pivotField axis="axisRow" showAll="0">
      <items count="2">
        <item x="0"/>
        <item t="default"/>
      </items>
    </pivotField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</pivotFields>
  <rowFields count="3">
    <field x="4"/>
    <field x="5"/>
    <field x="1"/>
  </rowFields>
  <rowItems count="160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r="2">
      <x v="7"/>
    </i>
    <i r="1"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1">
      <x v="4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5"/>
    </i>
    <i r="2">
      <x v="27"/>
    </i>
    <i r="2">
      <x v="28"/>
    </i>
    <i r="2">
      <x v="29"/>
    </i>
    <i r="1">
      <x v="6"/>
    </i>
    <i r="2">
      <x v="30"/>
    </i>
    <i r="2">
      <x v="31"/>
    </i>
    <i r="2">
      <x v="32"/>
    </i>
    <i r="2">
      <x v="33"/>
    </i>
    <i r="2">
      <x v="34"/>
    </i>
    <i r="1">
      <x v="7"/>
    </i>
    <i r="2">
      <x v="35"/>
    </i>
    <i r="2">
      <x v="36"/>
    </i>
    <i r="2">
      <x v="37"/>
    </i>
    <i r="1">
      <x v="8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1">
      <x v="9"/>
    </i>
    <i r="2">
      <x v="45"/>
    </i>
    <i r="1">
      <x v="10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1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1">
      <x v="12"/>
    </i>
    <i r="2">
      <x v="59"/>
    </i>
    <i r="2">
      <x v="60"/>
    </i>
    <i r="2">
      <x v="61"/>
    </i>
    <i r="2">
      <x v="62"/>
    </i>
    <i r="1">
      <x v="13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1">
      <x v="14"/>
    </i>
    <i r="2">
      <x v="70"/>
    </i>
    <i r="2">
      <x v="71"/>
    </i>
    <i r="1">
      <x v="15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1">
      <x v="16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1">
      <x v="17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1">
      <x v="18"/>
    </i>
    <i r="2">
      <x v="111"/>
    </i>
    <i r="2">
      <x v="112"/>
    </i>
    <i r="2">
      <x v="113"/>
    </i>
    <i r="2">
      <x v="114"/>
    </i>
    <i r="1">
      <x v="19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1">
      <x v="20"/>
    </i>
    <i r="2">
      <x v="122"/>
    </i>
    <i r="2">
      <x v="123"/>
    </i>
    <i r="2">
      <x v="124"/>
    </i>
    <i r="2">
      <x v="125"/>
    </i>
    <i r="1">
      <x v="21"/>
    </i>
    <i r="2">
      <x v="126"/>
    </i>
    <i r="2">
      <x v="127"/>
    </i>
    <i r="2">
      <x v="128"/>
    </i>
    <i r="2">
      <x v="129"/>
    </i>
    <i r="1">
      <x v="22"/>
    </i>
    <i r="2">
      <x v="130"/>
    </i>
    <i r="2">
      <x v="131"/>
    </i>
    <i r="2">
      <x v="132"/>
    </i>
    <i r="2">
      <x v="133"/>
    </i>
    <i r="2">
      <x v="134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52AD-C1AE-43C8-89BA-E61C5C83ABC2}">
  <dimension ref="A1:B161"/>
  <sheetViews>
    <sheetView topLeftCell="A140" workbookViewId="0">
      <selection activeCell="E8" sqref="E8"/>
    </sheetView>
  </sheetViews>
  <sheetFormatPr defaultRowHeight="14.5" x14ac:dyDescent="0.35"/>
  <cols>
    <col min="1" max="1" width="29.7265625" bestFit="1" customWidth="1"/>
    <col min="2" max="2" width="22.1796875" bestFit="1" customWidth="1"/>
  </cols>
  <sheetData>
    <row r="1" spans="1:2" x14ac:dyDescent="0.35">
      <c r="A1" s="40" t="s">
        <v>2925</v>
      </c>
      <c r="B1" t="s">
        <v>2927</v>
      </c>
    </row>
    <row r="2" spans="1:2" x14ac:dyDescent="0.35">
      <c r="A2" s="41" t="s">
        <v>13</v>
      </c>
      <c r="B2" s="44">
        <v>722</v>
      </c>
    </row>
    <row r="3" spans="1:2" x14ac:dyDescent="0.35">
      <c r="A3" s="42" t="s">
        <v>79</v>
      </c>
      <c r="B3" s="44">
        <v>11</v>
      </c>
    </row>
    <row r="4" spans="1:2" x14ac:dyDescent="0.35">
      <c r="A4" s="43">
        <v>270</v>
      </c>
      <c r="B4" s="44">
        <v>3</v>
      </c>
    </row>
    <row r="5" spans="1:2" x14ac:dyDescent="0.35">
      <c r="A5" s="43">
        <v>271</v>
      </c>
      <c r="B5" s="44">
        <v>2</v>
      </c>
    </row>
    <row r="6" spans="1:2" x14ac:dyDescent="0.35">
      <c r="A6" s="43">
        <v>272</v>
      </c>
      <c r="B6" s="44">
        <v>2</v>
      </c>
    </row>
    <row r="7" spans="1:2" x14ac:dyDescent="0.35">
      <c r="A7" s="43">
        <v>273</v>
      </c>
      <c r="B7" s="44">
        <v>2</v>
      </c>
    </row>
    <row r="8" spans="1:2" x14ac:dyDescent="0.35">
      <c r="A8" s="43">
        <v>274</v>
      </c>
      <c r="B8" s="44">
        <v>2</v>
      </c>
    </row>
    <row r="9" spans="1:2" x14ac:dyDescent="0.35">
      <c r="A9" s="42" t="s">
        <v>32</v>
      </c>
      <c r="B9" s="44">
        <v>15</v>
      </c>
    </row>
    <row r="10" spans="1:2" x14ac:dyDescent="0.35">
      <c r="A10" s="43">
        <v>275</v>
      </c>
      <c r="B10" s="44">
        <v>1</v>
      </c>
    </row>
    <row r="11" spans="1:2" x14ac:dyDescent="0.35">
      <c r="A11" s="43">
        <v>276</v>
      </c>
      <c r="B11" s="44">
        <v>2</v>
      </c>
    </row>
    <row r="12" spans="1:2" x14ac:dyDescent="0.35">
      <c r="A12" s="43">
        <v>277</v>
      </c>
      <c r="B12" s="44">
        <v>12</v>
      </c>
    </row>
    <row r="13" spans="1:2" x14ac:dyDescent="0.35">
      <c r="A13" s="42" t="s">
        <v>1767</v>
      </c>
      <c r="B13" s="44">
        <v>42</v>
      </c>
    </row>
    <row r="14" spans="1:2" x14ac:dyDescent="0.35">
      <c r="A14" s="43">
        <v>278</v>
      </c>
      <c r="B14" s="44">
        <v>22</v>
      </c>
    </row>
    <row r="15" spans="1:2" x14ac:dyDescent="0.35">
      <c r="A15" s="43">
        <v>279</v>
      </c>
      <c r="B15" s="44">
        <v>14</v>
      </c>
    </row>
    <row r="16" spans="1:2" x14ac:dyDescent="0.35">
      <c r="A16" s="43">
        <v>280</v>
      </c>
      <c r="B16" s="44">
        <v>1</v>
      </c>
    </row>
    <row r="17" spans="1:2" x14ac:dyDescent="0.35">
      <c r="A17" s="43">
        <v>281</v>
      </c>
      <c r="B17" s="44">
        <v>2</v>
      </c>
    </row>
    <row r="18" spans="1:2" x14ac:dyDescent="0.35">
      <c r="A18" s="43">
        <v>282</v>
      </c>
      <c r="B18" s="44">
        <v>1</v>
      </c>
    </row>
    <row r="19" spans="1:2" x14ac:dyDescent="0.35">
      <c r="A19" s="43">
        <v>283</v>
      </c>
      <c r="B19" s="44">
        <v>2</v>
      </c>
    </row>
    <row r="20" spans="1:2" x14ac:dyDescent="0.35">
      <c r="A20" s="42" t="s">
        <v>487</v>
      </c>
      <c r="B20" s="44">
        <v>40</v>
      </c>
    </row>
    <row r="21" spans="1:2" x14ac:dyDescent="0.35">
      <c r="A21" s="43">
        <v>284</v>
      </c>
      <c r="B21" s="44">
        <v>3</v>
      </c>
    </row>
    <row r="22" spans="1:2" x14ac:dyDescent="0.35">
      <c r="A22" s="43">
        <v>285</v>
      </c>
      <c r="B22" s="44">
        <v>10</v>
      </c>
    </row>
    <row r="23" spans="1:2" x14ac:dyDescent="0.35">
      <c r="A23" s="43">
        <v>286</v>
      </c>
      <c r="B23" s="44">
        <v>10</v>
      </c>
    </row>
    <row r="24" spans="1:2" x14ac:dyDescent="0.35">
      <c r="A24" s="43">
        <v>287</v>
      </c>
      <c r="B24" s="44">
        <v>5</v>
      </c>
    </row>
    <row r="25" spans="1:2" x14ac:dyDescent="0.35">
      <c r="A25" s="43">
        <v>288</v>
      </c>
      <c r="B25" s="44">
        <v>1</v>
      </c>
    </row>
    <row r="26" spans="1:2" x14ac:dyDescent="0.35">
      <c r="A26" s="43">
        <v>289</v>
      </c>
      <c r="B26" s="44">
        <v>4</v>
      </c>
    </row>
    <row r="27" spans="1:2" x14ac:dyDescent="0.35">
      <c r="A27" s="43">
        <v>290</v>
      </c>
      <c r="B27" s="44">
        <v>7</v>
      </c>
    </row>
    <row r="28" spans="1:2" x14ac:dyDescent="0.35">
      <c r="A28" s="42" t="s">
        <v>57</v>
      </c>
      <c r="B28" s="44">
        <v>33</v>
      </c>
    </row>
    <row r="29" spans="1:2" x14ac:dyDescent="0.35">
      <c r="A29" s="43">
        <v>291</v>
      </c>
      <c r="B29" s="44">
        <v>3</v>
      </c>
    </row>
    <row r="30" spans="1:2" x14ac:dyDescent="0.35">
      <c r="A30" s="43">
        <v>292</v>
      </c>
      <c r="B30" s="44">
        <v>1</v>
      </c>
    </row>
    <row r="31" spans="1:2" x14ac:dyDescent="0.35">
      <c r="A31" s="43">
        <v>293</v>
      </c>
      <c r="B31" s="44">
        <v>11</v>
      </c>
    </row>
    <row r="32" spans="1:2" x14ac:dyDescent="0.35">
      <c r="A32" s="43">
        <v>294</v>
      </c>
      <c r="B32" s="44">
        <v>11</v>
      </c>
    </row>
    <row r="33" spans="1:2" x14ac:dyDescent="0.35">
      <c r="A33" s="43">
        <v>295</v>
      </c>
      <c r="B33" s="44">
        <v>4</v>
      </c>
    </row>
    <row r="34" spans="1:2" x14ac:dyDescent="0.35">
      <c r="A34" s="43">
        <v>296</v>
      </c>
      <c r="B34" s="44">
        <v>3</v>
      </c>
    </row>
    <row r="35" spans="1:2" x14ac:dyDescent="0.35">
      <c r="A35" s="42" t="s">
        <v>911</v>
      </c>
      <c r="B35" s="44">
        <v>5</v>
      </c>
    </row>
    <row r="36" spans="1:2" x14ac:dyDescent="0.35">
      <c r="A36" s="43">
        <v>297</v>
      </c>
      <c r="B36" s="44">
        <v>1</v>
      </c>
    </row>
    <row r="37" spans="1:2" x14ac:dyDescent="0.35">
      <c r="A37" s="43">
        <v>298</v>
      </c>
      <c r="B37" s="44">
        <v>1</v>
      </c>
    </row>
    <row r="38" spans="1:2" x14ac:dyDescent="0.35">
      <c r="A38" s="43">
        <v>299</v>
      </c>
      <c r="B38" s="44">
        <v>3</v>
      </c>
    </row>
    <row r="39" spans="1:2" x14ac:dyDescent="0.35">
      <c r="A39" s="42" t="s">
        <v>2887</v>
      </c>
      <c r="B39" s="44">
        <v>44</v>
      </c>
    </row>
    <row r="40" spans="1:2" x14ac:dyDescent="0.35">
      <c r="A40" s="43">
        <v>300</v>
      </c>
      <c r="B40" s="44">
        <v>1</v>
      </c>
    </row>
    <row r="41" spans="1:2" x14ac:dyDescent="0.35">
      <c r="A41" s="43">
        <v>301</v>
      </c>
      <c r="B41" s="44">
        <v>8</v>
      </c>
    </row>
    <row r="42" spans="1:2" x14ac:dyDescent="0.35">
      <c r="A42" s="43">
        <v>302</v>
      </c>
      <c r="B42" s="44">
        <v>20</v>
      </c>
    </row>
    <row r="43" spans="1:2" x14ac:dyDescent="0.35">
      <c r="A43" s="43">
        <v>303</v>
      </c>
      <c r="B43" s="44">
        <v>1</v>
      </c>
    </row>
    <row r="44" spans="1:2" x14ac:dyDescent="0.35">
      <c r="A44" s="43">
        <v>304</v>
      </c>
      <c r="B44" s="44">
        <v>14</v>
      </c>
    </row>
    <row r="45" spans="1:2" x14ac:dyDescent="0.35">
      <c r="A45" s="42" t="s">
        <v>14</v>
      </c>
      <c r="B45" s="44">
        <v>10</v>
      </c>
    </row>
    <row r="46" spans="1:2" x14ac:dyDescent="0.35">
      <c r="A46" s="43">
        <v>305</v>
      </c>
      <c r="B46" s="44">
        <v>5</v>
      </c>
    </row>
    <row r="47" spans="1:2" x14ac:dyDescent="0.35">
      <c r="A47" s="43">
        <v>306</v>
      </c>
      <c r="B47" s="44">
        <v>2</v>
      </c>
    </row>
    <row r="48" spans="1:2" x14ac:dyDescent="0.35">
      <c r="A48" s="43">
        <v>307</v>
      </c>
      <c r="B48" s="44">
        <v>3</v>
      </c>
    </row>
    <row r="49" spans="1:2" x14ac:dyDescent="0.35">
      <c r="A49" s="42" t="s">
        <v>962</v>
      </c>
      <c r="B49" s="44">
        <v>16</v>
      </c>
    </row>
    <row r="50" spans="1:2" x14ac:dyDescent="0.35">
      <c r="A50" s="43">
        <v>308</v>
      </c>
      <c r="B50" s="44">
        <v>3</v>
      </c>
    </row>
    <row r="51" spans="1:2" x14ac:dyDescent="0.35">
      <c r="A51" s="43">
        <v>309</v>
      </c>
      <c r="B51" s="44">
        <v>1</v>
      </c>
    </row>
    <row r="52" spans="1:2" x14ac:dyDescent="0.35">
      <c r="A52" s="43">
        <v>310</v>
      </c>
      <c r="B52" s="44">
        <v>1</v>
      </c>
    </row>
    <row r="53" spans="1:2" x14ac:dyDescent="0.35">
      <c r="A53" s="43">
        <v>311</v>
      </c>
      <c r="B53" s="44">
        <v>1</v>
      </c>
    </row>
    <row r="54" spans="1:2" x14ac:dyDescent="0.35">
      <c r="A54" s="43">
        <v>312</v>
      </c>
      <c r="B54" s="44">
        <v>7</v>
      </c>
    </row>
    <row r="55" spans="1:2" x14ac:dyDescent="0.35">
      <c r="A55" s="43">
        <v>313</v>
      </c>
      <c r="B55" s="44">
        <v>1</v>
      </c>
    </row>
    <row r="56" spans="1:2" x14ac:dyDescent="0.35">
      <c r="A56" s="43">
        <v>314</v>
      </c>
      <c r="B56" s="44">
        <v>2</v>
      </c>
    </row>
    <row r="57" spans="1:2" x14ac:dyDescent="0.35">
      <c r="A57" s="42" t="s">
        <v>491</v>
      </c>
      <c r="B57" s="44">
        <v>2</v>
      </c>
    </row>
    <row r="58" spans="1:2" x14ac:dyDescent="0.35">
      <c r="A58" s="43">
        <v>315</v>
      </c>
      <c r="B58" s="44">
        <v>2</v>
      </c>
    </row>
    <row r="59" spans="1:2" x14ac:dyDescent="0.35">
      <c r="A59" s="42" t="s">
        <v>789</v>
      </c>
      <c r="B59" s="44">
        <v>28</v>
      </c>
    </row>
    <row r="60" spans="1:2" x14ac:dyDescent="0.35">
      <c r="A60" s="43">
        <v>316</v>
      </c>
      <c r="B60" s="44">
        <v>5</v>
      </c>
    </row>
    <row r="61" spans="1:2" x14ac:dyDescent="0.35">
      <c r="A61" s="43">
        <v>317</v>
      </c>
      <c r="B61" s="44">
        <v>7</v>
      </c>
    </row>
    <row r="62" spans="1:2" x14ac:dyDescent="0.35">
      <c r="A62" s="43">
        <v>318</v>
      </c>
      <c r="B62" s="44">
        <v>2</v>
      </c>
    </row>
    <row r="63" spans="1:2" x14ac:dyDescent="0.35">
      <c r="A63" s="43">
        <v>319</v>
      </c>
      <c r="B63" s="44">
        <v>10</v>
      </c>
    </row>
    <row r="64" spans="1:2" x14ac:dyDescent="0.35">
      <c r="A64" s="43">
        <v>320</v>
      </c>
      <c r="B64" s="44">
        <v>1</v>
      </c>
    </row>
    <row r="65" spans="1:2" x14ac:dyDescent="0.35">
      <c r="A65" s="43">
        <v>321</v>
      </c>
      <c r="B65" s="44">
        <v>3</v>
      </c>
    </row>
    <row r="66" spans="1:2" x14ac:dyDescent="0.35">
      <c r="A66" s="42" t="s">
        <v>884</v>
      </c>
      <c r="B66" s="44">
        <v>47</v>
      </c>
    </row>
    <row r="67" spans="1:2" x14ac:dyDescent="0.35">
      <c r="A67" s="43">
        <v>322</v>
      </c>
      <c r="B67" s="44">
        <v>2</v>
      </c>
    </row>
    <row r="68" spans="1:2" x14ac:dyDescent="0.35">
      <c r="A68" s="43">
        <v>323</v>
      </c>
      <c r="B68" s="44">
        <v>4</v>
      </c>
    </row>
    <row r="69" spans="1:2" x14ac:dyDescent="0.35">
      <c r="A69" s="43">
        <v>324</v>
      </c>
      <c r="B69" s="44">
        <v>3</v>
      </c>
    </row>
    <row r="70" spans="1:2" x14ac:dyDescent="0.35">
      <c r="A70" s="43">
        <v>325</v>
      </c>
      <c r="B70" s="44">
        <v>3</v>
      </c>
    </row>
    <row r="71" spans="1:2" x14ac:dyDescent="0.35">
      <c r="A71" s="43">
        <v>326</v>
      </c>
      <c r="B71" s="44">
        <v>1</v>
      </c>
    </row>
    <row r="72" spans="1:2" x14ac:dyDescent="0.35">
      <c r="A72" s="43">
        <v>327</v>
      </c>
      <c r="B72" s="44">
        <v>5</v>
      </c>
    </row>
    <row r="73" spans="1:2" x14ac:dyDescent="0.35">
      <c r="A73" s="43">
        <v>328</v>
      </c>
      <c r="B73" s="44">
        <v>29</v>
      </c>
    </row>
    <row r="74" spans="1:2" x14ac:dyDescent="0.35">
      <c r="A74" s="42" t="s">
        <v>1586</v>
      </c>
      <c r="B74" s="44">
        <v>27</v>
      </c>
    </row>
    <row r="75" spans="1:2" x14ac:dyDescent="0.35">
      <c r="A75" s="43">
        <v>329</v>
      </c>
      <c r="B75" s="44">
        <v>1</v>
      </c>
    </row>
    <row r="76" spans="1:2" x14ac:dyDescent="0.35">
      <c r="A76" s="43">
        <v>330</v>
      </c>
      <c r="B76" s="44">
        <v>20</v>
      </c>
    </row>
    <row r="77" spans="1:2" x14ac:dyDescent="0.35">
      <c r="A77" s="43">
        <v>331</v>
      </c>
      <c r="B77" s="44">
        <v>3</v>
      </c>
    </row>
    <row r="78" spans="1:2" x14ac:dyDescent="0.35">
      <c r="A78" s="43">
        <v>332</v>
      </c>
      <c r="B78" s="44">
        <v>3</v>
      </c>
    </row>
    <row r="79" spans="1:2" x14ac:dyDescent="0.35">
      <c r="A79" s="42" t="s">
        <v>2888</v>
      </c>
      <c r="B79" s="44">
        <v>52</v>
      </c>
    </row>
    <row r="80" spans="1:2" x14ac:dyDescent="0.35">
      <c r="A80" s="43">
        <v>333</v>
      </c>
      <c r="B80" s="44">
        <v>1</v>
      </c>
    </row>
    <row r="81" spans="1:2" x14ac:dyDescent="0.35">
      <c r="A81" s="43">
        <v>334</v>
      </c>
      <c r="B81" s="44">
        <v>1</v>
      </c>
    </row>
    <row r="82" spans="1:2" x14ac:dyDescent="0.35">
      <c r="A82" s="43">
        <v>335</v>
      </c>
      <c r="B82" s="44">
        <v>11</v>
      </c>
    </row>
    <row r="83" spans="1:2" x14ac:dyDescent="0.35">
      <c r="A83" s="43">
        <v>336</v>
      </c>
      <c r="B83" s="44">
        <v>2</v>
      </c>
    </row>
    <row r="84" spans="1:2" x14ac:dyDescent="0.35">
      <c r="A84" s="43">
        <v>337</v>
      </c>
      <c r="B84" s="44">
        <v>3</v>
      </c>
    </row>
    <row r="85" spans="1:2" x14ac:dyDescent="0.35">
      <c r="A85" s="43">
        <v>338</v>
      </c>
      <c r="B85" s="44">
        <v>32</v>
      </c>
    </row>
    <row r="86" spans="1:2" x14ac:dyDescent="0.35">
      <c r="A86" s="43">
        <v>339</v>
      </c>
      <c r="B86" s="44">
        <v>2</v>
      </c>
    </row>
    <row r="87" spans="1:2" x14ac:dyDescent="0.35">
      <c r="A87" s="42" t="s">
        <v>481</v>
      </c>
      <c r="B87" s="44">
        <v>9</v>
      </c>
    </row>
    <row r="88" spans="1:2" x14ac:dyDescent="0.35">
      <c r="A88" s="43">
        <v>340</v>
      </c>
      <c r="B88" s="44">
        <v>7</v>
      </c>
    </row>
    <row r="89" spans="1:2" x14ac:dyDescent="0.35">
      <c r="A89" s="43">
        <v>341</v>
      </c>
      <c r="B89" s="44">
        <v>2</v>
      </c>
    </row>
    <row r="90" spans="1:2" x14ac:dyDescent="0.35">
      <c r="A90" s="42" t="s">
        <v>1003</v>
      </c>
      <c r="B90" s="44">
        <v>35</v>
      </c>
    </row>
    <row r="91" spans="1:2" x14ac:dyDescent="0.35">
      <c r="A91" s="43">
        <v>342</v>
      </c>
      <c r="B91" s="44">
        <v>5</v>
      </c>
    </row>
    <row r="92" spans="1:2" x14ac:dyDescent="0.35">
      <c r="A92" s="43">
        <v>343</v>
      </c>
      <c r="B92" s="44">
        <v>1</v>
      </c>
    </row>
    <row r="93" spans="1:2" x14ac:dyDescent="0.35">
      <c r="A93" s="43">
        <v>344</v>
      </c>
      <c r="B93" s="44">
        <v>2</v>
      </c>
    </row>
    <row r="94" spans="1:2" x14ac:dyDescent="0.35">
      <c r="A94" s="43">
        <v>345</v>
      </c>
      <c r="B94" s="44">
        <v>18</v>
      </c>
    </row>
    <row r="95" spans="1:2" x14ac:dyDescent="0.35">
      <c r="A95" s="43">
        <v>346</v>
      </c>
      <c r="B95" s="44">
        <v>1</v>
      </c>
    </row>
    <row r="96" spans="1:2" x14ac:dyDescent="0.35">
      <c r="A96" s="43">
        <v>347</v>
      </c>
      <c r="B96" s="44">
        <v>1</v>
      </c>
    </row>
    <row r="97" spans="1:2" x14ac:dyDescent="0.35">
      <c r="A97" s="43">
        <v>348</v>
      </c>
      <c r="B97" s="44">
        <v>7</v>
      </c>
    </row>
    <row r="98" spans="1:2" x14ac:dyDescent="0.35">
      <c r="A98" s="42" t="s">
        <v>503</v>
      </c>
      <c r="B98" s="44">
        <v>100</v>
      </c>
    </row>
    <row r="99" spans="1:2" x14ac:dyDescent="0.35">
      <c r="A99" s="43">
        <v>349</v>
      </c>
      <c r="B99" s="44">
        <v>4</v>
      </c>
    </row>
    <row r="100" spans="1:2" x14ac:dyDescent="0.35">
      <c r="A100" s="43">
        <v>350</v>
      </c>
      <c r="B100" s="44">
        <v>4</v>
      </c>
    </row>
    <row r="101" spans="1:2" x14ac:dyDescent="0.35">
      <c r="A101" s="43">
        <v>351</v>
      </c>
      <c r="B101" s="44">
        <v>22</v>
      </c>
    </row>
    <row r="102" spans="1:2" x14ac:dyDescent="0.35">
      <c r="A102" s="43">
        <v>352</v>
      </c>
      <c r="B102" s="44">
        <v>1</v>
      </c>
    </row>
    <row r="103" spans="1:2" x14ac:dyDescent="0.35">
      <c r="A103" s="43">
        <v>353</v>
      </c>
      <c r="B103" s="44">
        <v>24</v>
      </c>
    </row>
    <row r="104" spans="1:2" x14ac:dyDescent="0.35">
      <c r="A104" s="43">
        <v>354</v>
      </c>
      <c r="B104" s="44">
        <v>1</v>
      </c>
    </row>
    <row r="105" spans="1:2" x14ac:dyDescent="0.35">
      <c r="A105" s="43">
        <v>355</v>
      </c>
      <c r="B105" s="44">
        <v>11</v>
      </c>
    </row>
    <row r="106" spans="1:2" x14ac:dyDescent="0.35">
      <c r="A106" s="43">
        <v>356</v>
      </c>
      <c r="B106" s="44">
        <v>2</v>
      </c>
    </row>
    <row r="107" spans="1:2" x14ac:dyDescent="0.35">
      <c r="A107" s="43">
        <v>357</v>
      </c>
      <c r="B107" s="44">
        <v>24</v>
      </c>
    </row>
    <row r="108" spans="1:2" x14ac:dyDescent="0.35">
      <c r="A108" s="43">
        <v>358</v>
      </c>
      <c r="B108" s="44">
        <v>1</v>
      </c>
    </row>
    <row r="109" spans="1:2" x14ac:dyDescent="0.35">
      <c r="A109" s="43">
        <v>359</v>
      </c>
      <c r="B109" s="44">
        <v>2</v>
      </c>
    </row>
    <row r="110" spans="1:2" x14ac:dyDescent="0.35">
      <c r="A110" s="43">
        <v>360</v>
      </c>
      <c r="B110" s="44">
        <v>2</v>
      </c>
    </row>
    <row r="111" spans="1:2" x14ac:dyDescent="0.35">
      <c r="A111" s="43">
        <v>361</v>
      </c>
      <c r="B111" s="44">
        <v>1</v>
      </c>
    </row>
    <row r="112" spans="1:2" x14ac:dyDescent="0.35">
      <c r="A112" s="43">
        <v>362</v>
      </c>
      <c r="B112" s="44">
        <v>1</v>
      </c>
    </row>
    <row r="113" spans="1:2" x14ac:dyDescent="0.35">
      <c r="A113" s="42" t="s">
        <v>1362</v>
      </c>
      <c r="B113" s="44">
        <v>69</v>
      </c>
    </row>
    <row r="114" spans="1:2" x14ac:dyDescent="0.35">
      <c r="A114" s="43">
        <v>363</v>
      </c>
      <c r="B114" s="44">
        <v>1</v>
      </c>
    </row>
    <row r="115" spans="1:2" x14ac:dyDescent="0.35">
      <c r="A115" s="43">
        <v>364</v>
      </c>
      <c r="B115" s="44">
        <v>5</v>
      </c>
    </row>
    <row r="116" spans="1:2" x14ac:dyDescent="0.35">
      <c r="A116" s="43">
        <v>365</v>
      </c>
      <c r="B116" s="44">
        <v>2</v>
      </c>
    </row>
    <row r="117" spans="1:2" x14ac:dyDescent="0.35">
      <c r="A117" s="43">
        <v>366</v>
      </c>
      <c r="B117" s="44">
        <v>7</v>
      </c>
    </row>
    <row r="118" spans="1:2" x14ac:dyDescent="0.35">
      <c r="A118" s="43">
        <v>367</v>
      </c>
      <c r="B118" s="44">
        <v>5</v>
      </c>
    </row>
    <row r="119" spans="1:2" x14ac:dyDescent="0.35">
      <c r="A119" s="43">
        <v>368</v>
      </c>
      <c r="B119" s="44">
        <v>5</v>
      </c>
    </row>
    <row r="120" spans="1:2" x14ac:dyDescent="0.35">
      <c r="A120" s="43">
        <v>369</v>
      </c>
      <c r="B120" s="44">
        <v>4</v>
      </c>
    </row>
    <row r="121" spans="1:2" x14ac:dyDescent="0.35">
      <c r="A121" s="43">
        <v>370</v>
      </c>
      <c r="B121" s="44">
        <v>4</v>
      </c>
    </row>
    <row r="122" spans="1:2" x14ac:dyDescent="0.35">
      <c r="A122" s="43">
        <v>371</v>
      </c>
      <c r="B122" s="44">
        <v>1</v>
      </c>
    </row>
    <row r="123" spans="1:2" x14ac:dyDescent="0.35">
      <c r="A123" s="43">
        <v>372</v>
      </c>
      <c r="B123" s="44">
        <v>3</v>
      </c>
    </row>
    <row r="124" spans="1:2" x14ac:dyDescent="0.35">
      <c r="A124" s="43">
        <v>373</v>
      </c>
      <c r="B124" s="44">
        <v>9</v>
      </c>
    </row>
    <row r="125" spans="1:2" x14ac:dyDescent="0.35">
      <c r="A125" s="43">
        <v>374</v>
      </c>
      <c r="B125" s="44">
        <v>2</v>
      </c>
    </row>
    <row r="126" spans="1:2" x14ac:dyDescent="0.35">
      <c r="A126" s="43">
        <v>375</v>
      </c>
      <c r="B126" s="44">
        <v>2</v>
      </c>
    </row>
    <row r="127" spans="1:2" x14ac:dyDescent="0.35">
      <c r="A127" s="43">
        <v>376</v>
      </c>
      <c r="B127" s="44">
        <v>10</v>
      </c>
    </row>
    <row r="128" spans="1:2" x14ac:dyDescent="0.35">
      <c r="A128" s="43">
        <v>377</v>
      </c>
      <c r="B128" s="44">
        <v>2</v>
      </c>
    </row>
    <row r="129" spans="1:2" x14ac:dyDescent="0.35">
      <c r="A129" s="43">
        <v>378</v>
      </c>
      <c r="B129" s="44">
        <v>2</v>
      </c>
    </row>
    <row r="130" spans="1:2" x14ac:dyDescent="0.35">
      <c r="A130" s="43">
        <v>379</v>
      </c>
      <c r="B130" s="44">
        <v>4</v>
      </c>
    </row>
    <row r="131" spans="1:2" x14ac:dyDescent="0.35">
      <c r="A131" s="43">
        <v>380</v>
      </c>
      <c r="B131" s="44">
        <v>1</v>
      </c>
    </row>
    <row r="132" spans="1:2" x14ac:dyDescent="0.35">
      <c r="A132" s="42" t="s">
        <v>21</v>
      </c>
      <c r="B132" s="44">
        <v>48</v>
      </c>
    </row>
    <row r="133" spans="1:2" x14ac:dyDescent="0.35">
      <c r="A133" s="43">
        <v>381</v>
      </c>
      <c r="B133" s="44">
        <v>4</v>
      </c>
    </row>
    <row r="134" spans="1:2" x14ac:dyDescent="0.35">
      <c r="A134" s="43">
        <v>382</v>
      </c>
      <c r="B134" s="44">
        <v>6</v>
      </c>
    </row>
    <row r="135" spans="1:2" x14ac:dyDescent="0.35">
      <c r="A135" s="43">
        <v>383</v>
      </c>
      <c r="B135" s="44">
        <v>13</v>
      </c>
    </row>
    <row r="136" spans="1:2" x14ac:dyDescent="0.35">
      <c r="A136" s="43">
        <v>384</v>
      </c>
      <c r="B136" s="44">
        <v>25</v>
      </c>
    </row>
    <row r="137" spans="1:2" x14ac:dyDescent="0.35">
      <c r="A137" s="42" t="s">
        <v>1540</v>
      </c>
      <c r="B137" s="44">
        <v>21</v>
      </c>
    </row>
    <row r="138" spans="1:2" x14ac:dyDescent="0.35">
      <c r="A138" s="43">
        <v>385</v>
      </c>
      <c r="B138" s="44">
        <v>1</v>
      </c>
    </row>
    <row r="139" spans="1:2" x14ac:dyDescent="0.35">
      <c r="A139" s="43">
        <v>386</v>
      </c>
      <c r="B139" s="44">
        <v>1</v>
      </c>
    </row>
    <row r="140" spans="1:2" x14ac:dyDescent="0.35">
      <c r="A140" s="43">
        <v>387</v>
      </c>
      <c r="B140" s="44">
        <v>7</v>
      </c>
    </row>
    <row r="141" spans="1:2" x14ac:dyDescent="0.35">
      <c r="A141" s="43">
        <v>388</v>
      </c>
      <c r="B141" s="44">
        <v>4</v>
      </c>
    </row>
    <row r="142" spans="1:2" x14ac:dyDescent="0.35">
      <c r="A142" s="43">
        <v>389</v>
      </c>
      <c r="B142" s="44">
        <v>6</v>
      </c>
    </row>
    <row r="143" spans="1:2" x14ac:dyDescent="0.35">
      <c r="A143" s="43">
        <v>390</v>
      </c>
      <c r="B143" s="44">
        <v>1</v>
      </c>
    </row>
    <row r="144" spans="1:2" x14ac:dyDescent="0.35">
      <c r="A144" s="43">
        <v>391</v>
      </c>
      <c r="B144" s="44">
        <v>1</v>
      </c>
    </row>
    <row r="145" spans="1:2" x14ac:dyDescent="0.35">
      <c r="A145" s="42" t="s">
        <v>946</v>
      </c>
      <c r="B145" s="44">
        <v>19</v>
      </c>
    </row>
    <row r="146" spans="1:2" x14ac:dyDescent="0.35">
      <c r="A146" s="43">
        <v>392</v>
      </c>
      <c r="B146" s="44">
        <v>1</v>
      </c>
    </row>
    <row r="147" spans="1:2" x14ac:dyDescent="0.35">
      <c r="A147" s="43">
        <v>393</v>
      </c>
      <c r="B147" s="44">
        <v>3</v>
      </c>
    </row>
    <row r="148" spans="1:2" x14ac:dyDescent="0.35">
      <c r="A148" s="43">
        <v>394</v>
      </c>
      <c r="B148" s="44">
        <v>13</v>
      </c>
    </row>
    <row r="149" spans="1:2" x14ac:dyDescent="0.35">
      <c r="A149" s="43">
        <v>395</v>
      </c>
      <c r="B149" s="44">
        <v>2</v>
      </c>
    </row>
    <row r="150" spans="1:2" x14ac:dyDescent="0.35">
      <c r="A150" s="42" t="s">
        <v>2723</v>
      </c>
      <c r="B150" s="44">
        <v>24</v>
      </c>
    </row>
    <row r="151" spans="1:2" x14ac:dyDescent="0.35">
      <c r="A151" s="43">
        <v>396</v>
      </c>
      <c r="B151" s="44">
        <v>3</v>
      </c>
    </row>
    <row r="152" spans="1:2" x14ac:dyDescent="0.35">
      <c r="A152" s="43">
        <v>397</v>
      </c>
      <c r="B152" s="44">
        <v>4</v>
      </c>
    </row>
    <row r="153" spans="1:2" x14ac:dyDescent="0.35">
      <c r="A153" s="43">
        <v>398</v>
      </c>
      <c r="B153" s="44">
        <v>14</v>
      </c>
    </row>
    <row r="154" spans="1:2" x14ac:dyDescent="0.35">
      <c r="A154" s="43">
        <v>399</v>
      </c>
      <c r="B154" s="44">
        <v>3</v>
      </c>
    </row>
    <row r="155" spans="1:2" x14ac:dyDescent="0.35">
      <c r="A155" s="42" t="s">
        <v>1515</v>
      </c>
      <c r="B155" s="44">
        <v>25</v>
      </c>
    </row>
    <row r="156" spans="1:2" x14ac:dyDescent="0.35">
      <c r="A156" s="43">
        <v>400</v>
      </c>
      <c r="B156" s="44">
        <v>7</v>
      </c>
    </row>
    <row r="157" spans="1:2" x14ac:dyDescent="0.35">
      <c r="A157" s="43">
        <v>401</v>
      </c>
      <c r="B157" s="44">
        <v>7</v>
      </c>
    </row>
    <row r="158" spans="1:2" x14ac:dyDescent="0.35">
      <c r="A158" s="43">
        <v>402</v>
      </c>
      <c r="B158" s="44">
        <v>2</v>
      </c>
    </row>
    <row r="159" spans="1:2" x14ac:dyDescent="0.35">
      <c r="A159" s="43">
        <v>403</v>
      </c>
      <c r="B159" s="44">
        <v>6</v>
      </c>
    </row>
    <row r="160" spans="1:2" x14ac:dyDescent="0.35">
      <c r="A160" s="43">
        <v>404</v>
      </c>
      <c r="B160" s="44">
        <v>3</v>
      </c>
    </row>
    <row r="161" spans="1:2" x14ac:dyDescent="0.35">
      <c r="A161" s="41" t="s">
        <v>2926</v>
      </c>
      <c r="B161" s="44">
        <v>722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CDDD-CC31-416C-A0EA-12DA62F2333E}">
  <dimension ref="A1:W19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397</v>
      </c>
      <c r="B2" s="8">
        <f>M14</f>
        <v>4</v>
      </c>
      <c r="C2" s="8" t="str">
        <f>E16</f>
        <v>TARNOBRZEG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4755097</v>
      </c>
      <c r="B16" s="4" t="s">
        <v>2721</v>
      </c>
      <c r="C16" s="5" t="s">
        <v>2722</v>
      </c>
      <c r="D16" s="6" t="s">
        <v>13</v>
      </c>
      <c r="E16" s="6" t="s">
        <v>2723</v>
      </c>
      <c r="F16" s="6" t="s">
        <v>2723</v>
      </c>
      <c r="G16" s="6" t="s">
        <v>2724</v>
      </c>
      <c r="H16" s="6" t="s">
        <v>2723</v>
      </c>
      <c r="I16" s="6" t="s">
        <v>2725</v>
      </c>
      <c r="J16" s="6" t="s">
        <v>2726</v>
      </c>
      <c r="K16" s="7" t="s">
        <v>2727</v>
      </c>
      <c r="L16" s="6">
        <v>689577</v>
      </c>
      <c r="M16" s="6">
        <v>303430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4757010</v>
      </c>
      <c r="B17" s="4" t="s">
        <v>2760</v>
      </c>
      <c r="C17" s="5" t="s">
        <v>2761</v>
      </c>
      <c r="D17" s="6" t="s">
        <v>13</v>
      </c>
      <c r="E17" s="6" t="s">
        <v>2723</v>
      </c>
      <c r="F17" s="6" t="s">
        <v>2723</v>
      </c>
      <c r="G17" s="6" t="s">
        <v>2724</v>
      </c>
      <c r="H17" s="6" t="s">
        <v>2723</v>
      </c>
      <c r="I17" s="6" t="s">
        <v>2156</v>
      </c>
      <c r="J17" s="6" t="s">
        <v>2157</v>
      </c>
      <c r="K17" s="7">
        <v>1</v>
      </c>
      <c r="L17" s="6">
        <v>689609</v>
      </c>
      <c r="M17" s="6">
        <v>303687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4757756</v>
      </c>
      <c r="B18" s="4" t="s">
        <v>2784</v>
      </c>
      <c r="C18" s="5" t="s">
        <v>2785</v>
      </c>
      <c r="D18" s="6" t="s">
        <v>13</v>
      </c>
      <c r="E18" s="6" t="s">
        <v>2723</v>
      </c>
      <c r="F18" s="6" t="s">
        <v>2723</v>
      </c>
      <c r="G18" s="6" t="s">
        <v>2724</v>
      </c>
      <c r="H18" s="6" t="s">
        <v>2723</v>
      </c>
      <c r="I18" s="6" t="s">
        <v>1976</v>
      </c>
      <c r="J18" s="6" t="s">
        <v>1977</v>
      </c>
      <c r="K18" s="7">
        <v>10</v>
      </c>
      <c r="L18" s="6">
        <v>689270</v>
      </c>
      <c r="M18" s="6">
        <v>303670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4757757</v>
      </c>
      <c r="B19" s="4" t="s">
        <v>2786</v>
      </c>
      <c r="C19" s="5" t="s">
        <v>2787</v>
      </c>
      <c r="D19" s="6" t="s">
        <v>13</v>
      </c>
      <c r="E19" s="6" t="s">
        <v>2723</v>
      </c>
      <c r="F19" s="6" t="s">
        <v>2723</v>
      </c>
      <c r="G19" s="6" t="s">
        <v>2724</v>
      </c>
      <c r="H19" s="6" t="s">
        <v>2723</v>
      </c>
      <c r="I19" s="6" t="s">
        <v>1976</v>
      </c>
      <c r="J19" s="6" t="s">
        <v>1977</v>
      </c>
      <c r="K19" s="7">
        <v>12</v>
      </c>
      <c r="L19" s="6">
        <v>689324</v>
      </c>
      <c r="M19" s="6">
        <v>303654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2Wc2V2TbzbE4HZ9Q2TGKeULJJ9z5Y2WAGq9Wfk3Ajyfg4lu8/U2kCzQ2tn3YYapPWbwiIaPKjcokViLrl97xoQ==" saltValue="7MSI8qICdsReXfNCzcOlv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12B1-2118-4C35-BEF7-0B499895BB03}">
  <dimension ref="A1:W18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307</v>
      </c>
      <c r="B2" s="8">
        <f>M14</f>
        <v>3</v>
      </c>
      <c r="C2" s="8" t="str">
        <f>E16</f>
        <v>LESKI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4710329</v>
      </c>
      <c r="B16" s="4" t="s">
        <v>197</v>
      </c>
      <c r="C16" s="5" t="s">
        <v>198</v>
      </c>
      <c r="D16" s="6" t="s">
        <v>13</v>
      </c>
      <c r="E16" s="6" t="s">
        <v>14</v>
      </c>
      <c r="F16" s="6" t="s">
        <v>199</v>
      </c>
      <c r="G16" s="6" t="s">
        <v>200</v>
      </c>
      <c r="H16" s="6" t="s">
        <v>201</v>
      </c>
      <c r="I16" s="6" t="s">
        <v>18</v>
      </c>
      <c r="J16" s="6" t="s">
        <v>17</v>
      </c>
      <c r="K16" s="7">
        <v>215</v>
      </c>
      <c r="L16" s="6">
        <v>743993</v>
      </c>
      <c r="M16" s="6">
        <v>187495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4711319</v>
      </c>
      <c r="B17" s="4" t="s">
        <v>202</v>
      </c>
      <c r="C17" s="5" t="s">
        <v>203</v>
      </c>
      <c r="D17" s="6" t="s">
        <v>13</v>
      </c>
      <c r="E17" s="6" t="s">
        <v>14</v>
      </c>
      <c r="F17" s="6" t="s">
        <v>199</v>
      </c>
      <c r="G17" s="6" t="s">
        <v>204</v>
      </c>
      <c r="H17" s="6" t="s">
        <v>205</v>
      </c>
      <c r="I17" s="6" t="s">
        <v>18</v>
      </c>
      <c r="J17" s="6" t="s">
        <v>17</v>
      </c>
      <c r="K17" s="7">
        <v>18</v>
      </c>
      <c r="L17" s="6">
        <v>741921</v>
      </c>
      <c r="M17" s="6">
        <v>188976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4709661</v>
      </c>
      <c r="B18" s="4" t="s">
        <v>2077</v>
      </c>
      <c r="C18" s="5" t="s">
        <v>2078</v>
      </c>
      <c r="D18" s="6" t="s">
        <v>13</v>
      </c>
      <c r="E18" s="6" t="s">
        <v>14</v>
      </c>
      <c r="F18" s="6" t="s">
        <v>199</v>
      </c>
      <c r="G18" s="6" t="s">
        <v>2068</v>
      </c>
      <c r="H18" s="6" t="s">
        <v>199</v>
      </c>
      <c r="I18" s="6" t="s">
        <v>2075</v>
      </c>
      <c r="J18" s="6" t="s">
        <v>2076</v>
      </c>
      <c r="K18" s="7">
        <v>4</v>
      </c>
      <c r="L18" s="6">
        <v>741647</v>
      </c>
      <c r="M18" s="6">
        <v>183158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rFlOV6MD8hk+sg2oERb75eSuQiXd18NR+N/wQFHGOcOi0tAGfcrpHlrB6kPZpeopDMtW7625/FAk9Anypvmzcw==" saltValue="WicqqdM9heo5Eh0bb05Fp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4A0C-249F-4339-B964-63A452067F21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306</v>
      </c>
      <c r="B2" s="8">
        <f>M14</f>
        <v>2</v>
      </c>
      <c r="C2" s="8" t="str">
        <f>E16</f>
        <v>LESKI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4709944</v>
      </c>
      <c r="B16" s="4" t="s">
        <v>2069</v>
      </c>
      <c r="C16" s="5" t="s">
        <v>2070</v>
      </c>
      <c r="D16" s="6" t="s">
        <v>13</v>
      </c>
      <c r="E16" s="6" t="s">
        <v>14</v>
      </c>
      <c r="F16" s="6" t="s">
        <v>199</v>
      </c>
      <c r="G16" s="6" t="s">
        <v>2068</v>
      </c>
      <c r="H16" s="6" t="s">
        <v>199</v>
      </c>
      <c r="I16" s="6" t="s">
        <v>2071</v>
      </c>
      <c r="J16" s="6" t="s">
        <v>2072</v>
      </c>
      <c r="K16" s="7">
        <v>5</v>
      </c>
      <c r="L16" s="6">
        <v>741001</v>
      </c>
      <c r="M16" s="6">
        <v>183320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4710031</v>
      </c>
      <c r="B17" s="4" t="s">
        <v>2073</v>
      </c>
      <c r="C17" s="5" t="s">
        <v>2074</v>
      </c>
      <c r="D17" s="6" t="s">
        <v>13</v>
      </c>
      <c r="E17" s="6" t="s">
        <v>14</v>
      </c>
      <c r="F17" s="6" t="s">
        <v>199</v>
      </c>
      <c r="G17" s="6" t="s">
        <v>2068</v>
      </c>
      <c r="H17" s="6" t="s">
        <v>199</v>
      </c>
      <c r="I17" s="6" t="s">
        <v>2075</v>
      </c>
      <c r="J17" s="6" t="s">
        <v>2076</v>
      </c>
      <c r="K17" s="7">
        <v>2</v>
      </c>
      <c r="L17" s="6">
        <v>741595</v>
      </c>
      <c r="M17" s="6">
        <v>183081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1sXjuqPHDnqiVHzeboclY3agtKAKsERbsPi1ZvkNV0V3h+NUUNbUbjp08AEJUec9TAfJMUIQXKxun1+OPO5hXQ==" saltValue="bl3k7NxpKnH/pZSA8yJl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1691-00EF-4481-9A71-051F87E48B62}">
  <dimension ref="A1:W20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305</v>
      </c>
      <c r="B2" s="8">
        <f>M14</f>
        <v>5</v>
      </c>
      <c r="C2" s="8" t="str">
        <f>E16</f>
        <v>LESKI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4711580</v>
      </c>
      <c r="B16" s="4" t="s">
        <v>206</v>
      </c>
      <c r="C16" s="5" t="s">
        <v>207</v>
      </c>
      <c r="D16" s="6" t="s">
        <v>13</v>
      </c>
      <c r="E16" s="6" t="s">
        <v>14</v>
      </c>
      <c r="F16" s="6" t="s">
        <v>199</v>
      </c>
      <c r="G16" s="6" t="s">
        <v>208</v>
      </c>
      <c r="H16" s="6" t="s">
        <v>209</v>
      </c>
      <c r="I16" s="6" t="s">
        <v>18</v>
      </c>
      <c r="J16" s="6" t="s">
        <v>17</v>
      </c>
      <c r="K16" s="7">
        <v>172</v>
      </c>
      <c r="L16" s="6">
        <v>742638</v>
      </c>
      <c r="M16" s="6">
        <v>177433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4713132</v>
      </c>
      <c r="B17" s="4" t="s">
        <v>379</v>
      </c>
      <c r="C17" s="5" t="s">
        <v>380</v>
      </c>
      <c r="D17" s="6" t="s">
        <v>13</v>
      </c>
      <c r="E17" s="6" t="s">
        <v>14</v>
      </c>
      <c r="F17" s="6" t="s">
        <v>381</v>
      </c>
      <c r="G17" s="6" t="s">
        <v>382</v>
      </c>
      <c r="H17" s="6" t="s">
        <v>383</v>
      </c>
      <c r="I17" s="6" t="s">
        <v>18</v>
      </c>
      <c r="J17" s="6" t="s">
        <v>17</v>
      </c>
      <c r="K17" s="7">
        <v>18</v>
      </c>
      <c r="L17" s="6">
        <v>745674</v>
      </c>
      <c r="M17" s="6">
        <v>174765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4713368</v>
      </c>
      <c r="B18" s="4" t="s">
        <v>384</v>
      </c>
      <c r="C18" s="5" t="s">
        <v>385</v>
      </c>
      <c r="D18" s="6" t="s">
        <v>13</v>
      </c>
      <c r="E18" s="6" t="s">
        <v>14</v>
      </c>
      <c r="F18" s="6" t="s">
        <v>381</v>
      </c>
      <c r="G18" s="6" t="s">
        <v>386</v>
      </c>
      <c r="H18" s="6" t="s">
        <v>72</v>
      </c>
      <c r="I18" s="6" t="s">
        <v>18</v>
      </c>
      <c r="J18" s="6" t="s">
        <v>17</v>
      </c>
      <c r="K18" s="7">
        <v>50</v>
      </c>
      <c r="L18" s="6">
        <v>750076</v>
      </c>
      <c r="M18" s="6">
        <v>177725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4713567</v>
      </c>
      <c r="B19" s="4" t="s">
        <v>387</v>
      </c>
      <c r="C19" s="5" t="s">
        <v>388</v>
      </c>
      <c r="D19" s="6" t="s">
        <v>13</v>
      </c>
      <c r="E19" s="6" t="s">
        <v>14</v>
      </c>
      <c r="F19" s="6" t="s">
        <v>381</v>
      </c>
      <c r="G19" s="6" t="s">
        <v>389</v>
      </c>
      <c r="H19" s="6" t="s">
        <v>390</v>
      </c>
      <c r="I19" s="6" t="s">
        <v>18</v>
      </c>
      <c r="J19" s="6" t="s">
        <v>17</v>
      </c>
      <c r="K19" s="7">
        <v>37</v>
      </c>
      <c r="L19" s="6">
        <v>747363</v>
      </c>
      <c r="M19" s="6">
        <v>165503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4714917</v>
      </c>
      <c r="B20" s="4" t="s">
        <v>391</v>
      </c>
      <c r="C20" s="5" t="s">
        <v>392</v>
      </c>
      <c r="D20" s="6" t="s">
        <v>13</v>
      </c>
      <c r="E20" s="6" t="s">
        <v>14</v>
      </c>
      <c r="F20" s="6" t="s">
        <v>381</v>
      </c>
      <c r="G20" s="6" t="s">
        <v>393</v>
      </c>
      <c r="H20" s="6" t="s">
        <v>394</v>
      </c>
      <c r="I20" s="6" t="s">
        <v>18</v>
      </c>
      <c r="J20" s="6" t="s">
        <v>17</v>
      </c>
      <c r="K20" s="7">
        <v>5</v>
      </c>
      <c r="L20" s="6">
        <v>749822</v>
      </c>
      <c r="M20" s="6">
        <v>169243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dn+0pabTiz6ASuzbuwZot3mQ2CN72McEr3H+0L5v8nqBLX/0cX7ucwWMigvYmUG0yMVFF5PNAnMe2WiVaSp1LQ==" saltValue="r+lQwtgo9wMBPKnItA6UE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A41B-4EB5-4856-87C8-8F3A9219A40E}">
  <dimension ref="A1:W29"/>
  <sheetViews>
    <sheetView workbookViewId="0">
      <selection activeCell="A20" sqref="A20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304</v>
      </c>
      <c r="B2" s="8">
        <f>M14</f>
        <v>14</v>
      </c>
      <c r="C2" s="8" t="str">
        <f>E16</f>
        <v>KROŚNIEŃSKI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4380950</v>
      </c>
      <c r="B16" s="4" t="s">
        <v>97</v>
      </c>
      <c r="C16" s="5" t="s">
        <v>98</v>
      </c>
      <c r="D16" s="6" t="s">
        <v>13</v>
      </c>
      <c r="E16" s="6" t="s">
        <v>70</v>
      </c>
      <c r="F16" s="6" t="s">
        <v>95</v>
      </c>
      <c r="G16" s="6" t="s">
        <v>99</v>
      </c>
      <c r="H16" s="6" t="s">
        <v>100</v>
      </c>
      <c r="I16" s="6" t="s">
        <v>101</v>
      </c>
      <c r="J16" s="6" t="s">
        <v>102</v>
      </c>
      <c r="K16" s="7">
        <v>41</v>
      </c>
      <c r="L16" s="6">
        <v>696497</v>
      </c>
      <c r="M16" s="6">
        <v>195361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4383646</v>
      </c>
      <c r="B17" s="4" t="s">
        <v>150</v>
      </c>
      <c r="C17" s="5" t="s">
        <v>151</v>
      </c>
      <c r="D17" s="6" t="s">
        <v>13</v>
      </c>
      <c r="E17" s="6" t="s">
        <v>70</v>
      </c>
      <c r="F17" s="6" t="s">
        <v>139</v>
      </c>
      <c r="G17" s="6" t="s">
        <v>152</v>
      </c>
      <c r="H17" s="6" t="s">
        <v>153</v>
      </c>
      <c r="I17" s="6" t="s">
        <v>18</v>
      </c>
      <c r="J17" s="6" t="s">
        <v>17</v>
      </c>
      <c r="K17" s="7">
        <v>284</v>
      </c>
      <c r="L17" s="6">
        <v>699786</v>
      </c>
      <c r="M17" s="6">
        <v>189492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4384484</v>
      </c>
      <c r="B18" s="4" t="s">
        <v>154</v>
      </c>
      <c r="C18" s="5" t="s">
        <v>155</v>
      </c>
      <c r="D18" s="6" t="s">
        <v>13</v>
      </c>
      <c r="E18" s="6" t="s">
        <v>70</v>
      </c>
      <c r="F18" s="6" t="s">
        <v>139</v>
      </c>
      <c r="G18" s="6" t="s">
        <v>156</v>
      </c>
      <c r="H18" s="6" t="s">
        <v>157</v>
      </c>
      <c r="I18" s="6" t="s">
        <v>18</v>
      </c>
      <c r="J18" s="6" t="s">
        <v>17</v>
      </c>
      <c r="K18" s="7" t="s">
        <v>158</v>
      </c>
      <c r="L18" s="6">
        <v>698807</v>
      </c>
      <c r="M18" s="6">
        <v>194031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8050488</v>
      </c>
      <c r="B19" s="4" t="s">
        <v>189</v>
      </c>
      <c r="C19" s="5" t="s">
        <v>190</v>
      </c>
      <c r="D19" s="6" t="s">
        <v>13</v>
      </c>
      <c r="E19" s="6" t="s">
        <v>70</v>
      </c>
      <c r="F19" s="6" t="s">
        <v>188</v>
      </c>
      <c r="G19" s="6" t="s">
        <v>191</v>
      </c>
      <c r="H19" s="6" t="s">
        <v>192</v>
      </c>
      <c r="I19" s="6" t="s">
        <v>30</v>
      </c>
      <c r="J19" s="6" t="s">
        <v>31</v>
      </c>
      <c r="K19" s="7">
        <v>4</v>
      </c>
      <c r="L19" s="6">
        <v>705978</v>
      </c>
      <c r="M19" s="6">
        <v>205629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4392644</v>
      </c>
      <c r="B20" s="4" t="s">
        <v>193</v>
      </c>
      <c r="C20" s="5" t="s">
        <v>194</v>
      </c>
      <c r="D20" s="6" t="s">
        <v>13</v>
      </c>
      <c r="E20" s="6" t="s">
        <v>70</v>
      </c>
      <c r="F20" s="6" t="s">
        <v>195</v>
      </c>
      <c r="G20" s="6" t="s">
        <v>196</v>
      </c>
      <c r="H20" s="6" t="s">
        <v>195</v>
      </c>
      <c r="I20" s="6" t="s">
        <v>30</v>
      </c>
      <c r="J20" s="6" t="s">
        <v>31</v>
      </c>
      <c r="K20" s="7">
        <v>34</v>
      </c>
      <c r="L20" s="6">
        <v>704040</v>
      </c>
      <c r="M20" s="6">
        <v>204843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4396123</v>
      </c>
      <c r="B21" s="4" t="s">
        <v>230</v>
      </c>
      <c r="C21" s="5" t="s">
        <v>231</v>
      </c>
      <c r="D21" s="6" t="s">
        <v>13</v>
      </c>
      <c r="E21" s="6" t="s">
        <v>70</v>
      </c>
      <c r="F21" s="6" t="s">
        <v>216</v>
      </c>
      <c r="G21" s="6" t="s">
        <v>232</v>
      </c>
      <c r="H21" s="6" t="s">
        <v>233</v>
      </c>
      <c r="I21" s="6" t="s">
        <v>30</v>
      </c>
      <c r="J21" s="6" t="s">
        <v>31</v>
      </c>
      <c r="K21" s="7">
        <v>2</v>
      </c>
      <c r="L21" s="6">
        <v>699314</v>
      </c>
      <c r="M21" s="6">
        <v>197574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9313340</v>
      </c>
      <c r="B22" s="4" t="s">
        <v>234</v>
      </c>
      <c r="C22" s="5" t="s">
        <v>235</v>
      </c>
      <c r="D22" s="6" t="s">
        <v>13</v>
      </c>
      <c r="E22" s="6" t="s">
        <v>70</v>
      </c>
      <c r="F22" s="6" t="s">
        <v>216</v>
      </c>
      <c r="G22" s="6" t="s">
        <v>232</v>
      </c>
      <c r="H22" s="6" t="s">
        <v>233</v>
      </c>
      <c r="I22" s="6" t="s">
        <v>18</v>
      </c>
      <c r="J22" s="6"/>
      <c r="K22" s="7">
        <v>56</v>
      </c>
      <c r="L22" s="6">
        <v>699296</v>
      </c>
      <c r="M22" s="6">
        <v>197574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4397547</v>
      </c>
      <c r="B23" s="4" t="s">
        <v>246</v>
      </c>
      <c r="C23" s="5" t="s">
        <v>247</v>
      </c>
      <c r="D23" s="6" t="s">
        <v>13</v>
      </c>
      <c r="E23" s="6" t="s">
        <v>70</v>
      </c>
      <c r="F23" s="6" t="s">
        <v>216</v>
      </c>
      <c r="G23" s="6" t="s">
        <v>248</v>
      </c>
      <c r="H23" s="6" t="s">
        <v>249</v>
      </c>
      <c r="I23" s="6" t="s">
        <v>18</v>
      </c>
      <c r="J23" s="6" t="s">
        <v>17</v>
      </c>
      <c r="K23" s="7">
        <v>38</v>
      </c>
      <c r="L23" s="6">
        <v>704787</v>
      </c>
      <c r="M23" s="6">
        <v>202190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4397800</v>
      </c>
      <c r="B24" s="4" t="s">
        <v>250</v>
      </c>
      <c r="C24" s="5" t="s">
        <v>251</v>
      </c>
      <c r="D24" s="6" t="s">
        <v>13</v>
      </c>
      <c r="E24" s="6" t="s">
        <v>70</v>
      </c>
      <c r="F24" s="6" t="s">
        <v>216</v>
      </c>
      <c r="G24" s="6" t="s">
        <v>252</v>
      </c>
      <c r="H24" s="6" t="s">
        <v>253</v>
      </c>
      <c r="I24" s="6" t="s">
        <v>101</v>
      </c>
      <c r="J24" s="6" t="s">
        <v>102</v>
      </c>
      <c r="K24" s="7">
        <v>19</v>
      </c>
      <c r="L24" s="6">
        <v>697559</v>
      </c>
      <c r="M24" s="6">
        <v>199353</v>
      </c>
      <c r="N24" s="6">
        <v>1</v>
      </c>
      <c r="O24" s="37"/>
      <c r="P24" s="37"/>
      <c r="Q24" s="37"/>
      <c r="R24" s="38">
        <f t="shared" ref="R24:R29" si="5">ROUND(Q24*0.23,2)</f>
        <v>0</v>
      </c>
      <c r="S24" s="39">
        <f t="shared" ref="S24:S29" si="6">ROUND(Q24,2)+R24</f>
        <v>0</v>
      </c>
      <c r="T24" s="37"/>
      <c r="U24" s="37"/>
      <c r="V24" s="38">
        <f t="shared" ref="V24:V29" si="7">ROUND(U24*0.23,2)</f>
        <v>0</v>
      </c>
      <c r="W24" s="39">
        <f t="shared" ref="W24:W29" si="8">ROUND(U24,2)+V24</f>
        <v>0</v>
      </c>
    </row>
    <row r="25" spans="1:23" x14ac:dyDescent="0.35">
      <c r="A25" s="4">
        <v>4399828</v>
      </c>
      <c r="B25" s="4" t="s">
        <v>276</v>
      </c>
      <c r="C25" s="5" t="s">
        <v>277</v>
      </c>
      <c r="D25" s="6" t="s">
        <v>13</v>
      </c>
      <c r="E25" s="6" t="s">
        <v>70</v>
      </c>
      <c r="F25" s="6" t="s">
        <v>273</v>
      </c>
      <c r="G25" s="6" t="s">
        <v>278</v>
      </c>
      <c r="H25" s="6" t="s">
        <v>279</v>
      </c>
      <c r="I25" s="6" t="s">
        <v>18</v>
      </c>
      <c r="J25" s="6" t="s">
        <v>17</v>
      </c>
      <c r="K25" s="7">
        <v>68</v>
      </c>
      <c r="L25" s="6">
        <v>710621</v>
      </c>
      <c r="M25" s="6">
        <v>190759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4400727</v>
      </c>
      <c r="B26" s="4" t="s">
        <v>286</v>
      </c>
      <c r="C26" s="5" t="s">
        <v>287</v>
      </c>
      <c r="D26" s="6" t="s">
        <v>13</v>
      </c>
      <c r="E26" s="6" t="s">
        <v>70</v>
      </c>
      <c r="F26" s="6" t="s">
        <v>273</v>
      </c>
      <c r="G26" s="6" t="s">
        <v>288</v>
      </c>
      <c r="H26" s="6" t="s">
        <v>289</v>
      </c>
      <c r="I26" s="6" t="s">
        <v>290</v>
      </c>
      <c r="J26" s="6" t="s">
        <v>291</v>
      </c>
      <c r="K26" s="7">
        <v>137</v>
      </c>
      <c r="L26" s="6">
        <v>703845</v>
      </c>
      <c r="M26" s="6">
        <v>186078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4402716</v>
      </c>
      <c r="B27" s="4" t="s">
        <v>310</v>
      </c>
      <c r="C27" s="5" t="s">
        <v>311</v>
      </c>
      <c r="D27" s="6" t="s">
        <v>13</v>
      </c>
      <c r="E27" s="6" t="s">
        <v>70</v>
      </c>
      <c r="F27" s="6" t="s">
        <v>273</v>
      </c>
      <c r="G27" s="6" t="s">
        <v>312</v>
      </c>
      <c r="H27" s="6" t="s">
        <v>313</v>
      </c>
      <c r="I27" s="6" t="s">
        <v>18</v>
      </c>
      <c r="J27" s="6" t="s">
        <v>17</v>
      </c>
      <c r="K27" s="7">
        <v>25</v>
      </c>
      <c r="L27" s="6">
        <v>712263</v>
      </c>
      <c r="M27" s="6">
        <v>185450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4718944</v>
      </c>
      <c r="B28" s="4" t="s">
        <v>1972</v>
      </c>
      <c r="C28" s="5" t="s">
        <v>1973</v>
      </c>
      <c r="D28" s="6" t="s">
        <v>13</v>
      </c>
      <c r="E28" s="6" t="s">
        <v>1962</v>
      </c>
      <c r="F28" s="6" t="s">
        <v>1962</v>
      </c>
      <c r="G28" s="6" t="s">
        <v>1963</v>
      </c>
      <c r="H28" s="6" t="s">
        <v>1962</v>
      </c>
      <c r="I28" s="6" t="s">
        <v>1732</v>
      </c>
      <c r="J28" s="6" t="s">
        <v>1733</v>
      </c>
      <c r="K28" s="7">
        <v>8</v>
      </c>
      <c r="L28" s="6">
        <v>700339</v>
      </c>
      <c r="M28" s="6">
        <v>207096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4378065</v>
      </c>
      <c r="B29" s="4" t="s">
        <v>1982</v>
      </c>
      <c r="C29" s="5" t="s">
        <v>1983</v>
      </c>
      <c r="D29" s="6" t="s">
        <v>13</v>
      </c>
      <c r="E29" s="6" t="s">
        <v>70</v>
      </c>
      <c r="F29" s="6" t="s">
        <v>95</v>
      </c>
      <c r="G29" s="6" t="s">
        <v>1984</v>
      </c>
      <c r="H29" s="6" t="s">
        <v>95</v>
      </c>
      <c r="I29" s="6" t="s">
        <v>1206</v>
      </c>
      <c r="J29" s="6" t="s">
        <v>1207</v>
      </c>
      <c r="K29" s="7">
        <v>1</v>
      </c>
      <c r="L29" s="6">
        <v>693744</v>
      </c>
      <c r="M29" s="6">
        <v>190640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</sheetData>
  <sheetProtection algorithmName="SHA-512" hashValue="ZjLLzobHyAQCaDJTrYh0qOX8UrEyA6/ThmBWWexzltMfraAnjcnXnRe9+qY8lNZKpnp7Qq1hNtH3JNhArig+iA==" saltValue="YpSrLi3gryzg6Q3PpDEB0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E278-C25C-4AC7-A264-739D2CCB34CB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303</v>
      </c>
      <c r="B2" s="8">
        <f>M14</f>
        <v>1</v>
      </c>
      <c r="C2" s="8" t="str">
        <f>E16</f>
        <v>KROSNO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4721907</v>
      </c>
      <c r="B16" s="4" t="s">
        <v>1978</v>
      </c>
      <c r="C16" s="5" t="s">
        <v>1979</v>
      </c>
      <c r="D16" s="6" t="s">
        <v>13</v>
      </c>
      <c r="E16" s="6" t="s">
        <v>1962</v>
      </c>
      <c r="F16" s="6" t="s">
        <v>1962</v>
      </c>
      <c r="G16" s="6" t="s">
        <v>1963</v>
      </c>
      <c r="H16" s="6" t="s">
        <v>1962</v>
      </c>
      <c r="I16" s="6" t="s">
        <v>1980</v>
      </c>
      <c r="J16" s="6" t="s">
        <v>1981</v>
      </c>
      <c r="K16" s="7">
        <v>47</v>
      </c>
      <c r="L16" s="6">
        <v>698535</v>
      </c>
      <c r="M16" s="6">
        <v>206581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EmWz/C5NDYa31fIKStVIP3NqakfRVJFoGSUIzRQD+2qXK4QPjDCfJ56MsuL7iMdcNhvY+GdH73mbynqVl2IcJA==" saltValue="OpOOHsPoZuKomWZxRN1Pv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F754-ACBC-4B0B-AC99-43A7AB20BA5D}">
  <dimension ref="A1:W35"/>
  <sheetViews>
    <sheetView workbookViewId="0">
      <selection activeCell="A20" sqref="A20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302</v>
      </c>
      <c r="B2" s="8">
        <f>M14</f>
        <v>20</v>
      </c>
      <c r="C2" s="8" t="str">
        <f>E16</f>
        <v>KROŚNIEŃSKI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20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4376012</v>
      </c>
      <c r="B16" s="4" t="s">
        <v>73</v>
      </c>
      <c r="C16" s="5" t="s">
        <v>74</v>
      </c>
      <c r="D16" s="6" t="s">
        <v>13</v>
      </c>
      <c r="E16" s="6" t="s">
        <v>70</v>
      </c>
      <c r="F16" s="6" t="s">
        <v>71</v>
      </c>
      <c r="G16" s="6" t="s">
        <v>75</v>
      </c>
      <c r="H16" s="6" t="s">
        <v>76</v>
      </c>
      <c r="I16" s="6" t="s">
        <v>30</v>
      </c>
      <c r="J16" s="6" t="s">
        <v>31</v>
      </c>
      <c r="K16" s="7">
        <v>31</v>
      </c>
      <c r="L16" s="6">
        <v>694216</v>
      </c>
      <c r="M16" s="6">
        <v>204587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7929854</v>
      </c>
      <c r="B17" s="4" t="s">
        <v>137</v>
      </c>
      <c r="C17" s="5" t="s">
        <v>138</v>
      </c>
      <c r="D17" s="6" t="s">
        <v>13</v>
      </c>
      <c r="E17" s="6" t="s">
        <v>70</v>
      </c>
      <c r="F17" s="6" t="s">
        <v>139</v>
      </c>
      <c r="G17" s="6" t="s">
        <v>140</v>
      </c>
      <c r="H17" s="6" t="s">
        <v>141</v>
      </c>
      <c r="I17" s="6" t="s">
        <v>142</v>
      </c>
      <c r="J17" s="6" t="s">
        <v>143</v>
      </c>
      <c r="K17" s="7">
        <v>15</v>
      </c>
      <c r="L17" s="6">
        <v>701591</v>
      </c>
      <c r="M17" s="6">
        <v>196644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7967582</v>
      </c>
      <c r="B18" s="4" t="s">
        <v>219</v>
      </c>
      <c r="C18" s="5" t="s">
        <v>220</v>
      </c>
      <c r="D18" s="6" t="s">
        <v>13</v>
      </c>
      <c r="E18" s="6" t="s">
        <v>70</v>
      </c>
      <c r="F18" s="6" t="s">
        <v>216</v>
      </c>
      <c r="G18" s="6" t="s">
        <v>221</v>
      </c>
      <c r="H18" s="6" t="s">
        <v>222</v>
      </c>
      <c r="I18" s="6" t="s">
        <v>223</v>
      </c>
      <c r="J18" s="6" t="s">
        <v>224</v>
      </c>
      <c r="K18" s="7">
        <v>2</v>
      </c>
      <c r="L18" s="6">
        <v>702830</v>
      </c>
      <c r="M18" s="6">
        <v>201383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4395533</v>
      </c>
      <c r="B19" s="4" t="s">
        <v>228</v>
      </c>
      <c r="C19" s="5" t="s">
        <v>229</v>
      </c>
      <c r="D19" s="6" t="s">
        <v>13</v>
      </c>
      <c r="E19" s="6" t="s">
        <v>70</v>
      </c>
      <c r="F19" s="6" t="s">
        <v>216</v>
      </c>
      <c r="G19" s="6" t="s">
        <v>225</v>
      </c>
      <c r="H19" s="6" t="s">
        <v>216</v>
      </c>
      <c r="I19" s="6" t="s">
        <v>30</v>
      </c>
      <c r="J19" s="6" t="s">
        <v>31</v>
      </c>
      <c r="K19" s="7">
        <v>24</v>
      </c>
      <c r="L19" s="6">
        <v>700848</v>
      </c>
      <c r="M19" s="6">
        <v>200214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4396861</v>
      </c>
      <c r="B20" s="4" t="s">
        <v>236</v>
      </c>
      <c r="C20" s="5" t="s">
        <v>237</v>
      </c>
      <c r="D20" s="6" t="s">
        <v>13</v>
      </c>
      <c r="E20" s="6" t="s">
        <v>70</v>
      </c>
      <c r="F20" s="6" t="s">
        <v>216</v>
      </c>
      <c r="G20" s="6" t="s">
        <v>238</v>
      </c>
      <c r="H20" s="6" t="s">
        <v>239</v>
      </c>
      <c r="I20" s="6" t="s">
        <v>240</v>
      </c>
      <c r="J20" s="6" t="s">
        <v>241</v>
      </c>
      <c r="K20" s="7">
        <v>38</v>
      </c>
      <c r="L20" s="6">
        <v>703253</v>
      </c>
      <c r="M20" s="6">
        <v>200168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4397738</v>
      </c>
      <c r="B21" s="4" t="s">
        <v>242</v>
      </c>
      <c r="C21" s="5" t="s">
        <v>243</v>
      </c>
      <c r="D21" s="6" t="s">
        <v>13</v>
      </c>
      <c r="E21" s="6" t="s">
        <v>70</v>
      </c>
      <c r="F21" s="6" t="s">
        <v>216</v>
      </c>
      <c r="G21" s="6" t="s">
        <v>244</v>
      </c>
      <c r="H21" s="6" t="s">
        <v>245</v>
      </c>
      <c r="I21" s="6" t="s">
        <v>18</v>
      </c>
      <c r="J21" s="6" t="s">
        <v>17</v>
      </c>
      <c r="K21" s="7">
        <v>120</v>
      </c>
      <c r="L21" s="6">
        <v>705292</v>
      </c>
      <c r="M21" s="6">
        <v>199622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4399407</v>
      </c>
      <c r="B22" s="4" t="s">
        <v>271</v>
      </c>
      <c r="C22" s="5" t="s">
        <v>272</v>
      </c>
      <c r="D22" s="6" t="s">
        <v>13</v>
      </c>
      <c r="E22" s="6" t="s">
        <v>70</v>
      </c>
      <c r="F22" s="6" t="s">
        <v>273</v>
      </c>
      <c r="G22" s="6" t="s">
        <v>274</v>
      </c>
      <c r="H22" s="6" t="s">
        <v>275</v>
      </c>
      <c r="I22" s="6" t="s">
        <v>18</v>
      </c>
      <c r="J22" s="6" t="s">
        <v>17</v>
      </c>
      <c r="K22" s="7">
        <v>191</v>
      </c>
      <c r="L22" s="6">
        <v>710631</v>
      </c>
      <c r="M22" s="6">
        <v>200108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4400505</v>
      </c>
      <c r="B23" s="4" t="s">
        <v>280</v>
      </c>
      <c r="C23" s="5" t="s">
        <v>281</v>
      </c>
      <c r="D23" s="6" t="s">
        <v>13</v>
      </c>
      <c r="E23" s="6" t="s">
        <v>70</v>
      </c>
      <c r="F23" s="6" t="s">
        <v>273</v>
      </c>
      <c r="G23" s="6" t="s">
        <v>282</v>
      </c>
      <c r="H23" s="6" t="s">
        <v>283</v>
      </c>
      <c r="I23" s="6" t="s">
        <v>284</v>
      </c>
      <c r="J23" s="6" t="s">
        <v>285</v>
      </c>
      <c r="K23" s="7">
        <v>49</v>
      </c>
      <c r="L23" s="6">
        <v>704122</v>
      </c>
      <c r="M23" s="6">
        <v>194300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4401529</v>
      </c>
      <c r="B24" s="4" t="s">
        <v>292</v>
      </c>
      <c r="C24" s="5" t="s">
        <v>293</v>
      </c>
      <c r="D24" s="6" t="s">
        <v>13</v>
      </c>
      <c r="E24" s="6" t="s">
        <v>70</v>
      </c>
      <c r="F24" s="6" t="s">
        <v>273</v>
      </c>
      <c r="G24" s="6" t="s">
        <v>294</v>
      </c>
      <c r="H24" s="6" t="s">
        <v>295</v>
      </c>
      <c r="I24" s="6" t="s">
        <v>30</v>
      </c>
      <c r="J24" s="6" t="s">
        <v>31</v>
      </c>
      <c r="K24" s="7">
        <v>16</v>
      </c>
      <c r="L24" s="6">
        <v>709675</v>
      </c>
      <c r="M24" s="6">
        <v>197432</v>
      </c>
      <c r="N24" s="6">
        <v>1</v>
      </c>
      <c r="O24" s="37"/>
      <c r="P24" s="37"/>
      <c r="Q24" s="37"/>
      <c r="R24" s="38">
        <f t="shared" ref="R24:R35" si="5">ROUND(Q24*0.23,2)</f>
        <v>0</v>
      </c>
      <c r="S24" s="39">
        <f t="shared" ref="S24:S35" si="6">ROUND(Q24,2)+R24</f>
        <v>0</v>
      </c>
      <c r="T24" s="37"/>
      <c r="U24" s="37"/>
      <c r="V24" s="38">
        <f t="shared" ref="V24:V35" si="7">ROUND(U24*0.23,2)</f>
        <v>0</v>
      </c>
      <c r="W24" s="39">
        <f t="shared" ref="W24:W35" si="8">ROUND(U24,2)+V24</f>
        <v>0</v>
      </c>
    </row>
    <row r="25" spans="1:23" x14ac:dyDescent="0.35">
      <c r="A25" s="4">
        <v>4402406</v>
      </c>
      <c r="B25" s="4" t="s">
        <v>302</v>
      </c>
      <c r="C25" s="5" t="s">
        <v>303</v>
      </c>
      <c r="D25" s="6" t="s">
        <v>13</v>
      </c>
      <c r="E25" s="6" t="s">
        <v>70</v>
      </c>
      <c r="F25" s="6" t="s">
        <v>273</v>
      </c>
      <c r="G25" s="6" t="s">
        <v>304</v>
      </c>
      <c r="H25" s="6" t="s">
        <v>305</v>
      </c>
      <c r="I25" s="6" t="s">
        <v>306</v>
      </c>
      <c r="J25" s="6" t="s">
        <v>307</v>
      </c>
      <c r="K25" s="7">
        <v>4</v>
      </c>
      <c r="L25" s="6">
        <v>706385</v>
      </c>
      <c r="M25" s="6">
        <v>190018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4402558</v>
      </c>
      <c r="B26" s="4" t="s">
        <v>308</v>
      </c>
      <c r="C26" s="5" t="s">
        <v>309</v>
      </c>
      <c r="D26" s="6" t="s">
        <v>13</v>
      </c>
      <c r="E26" s="6" t="s">
        <v>70</v>
      </c>
      <c r="F26" s="6" t="s">
        <v>273</v>
      </c>
      <c r="G26" s="6" t="s">
        <v>304</v>
      </c>
      <c r="H26" s="6" t="s">
        <v>305</v>
      </c>
      <c r="I26" s="6" t="s">
        <v>30</v>
      </c>
      <c r="J26" s="6" t="s">
        <v>31</v>
      </c>
      <c r="K26" s="7">
        <v>14</v>
      </c>
      <c r="L26" s="6">
        <v>704916</v>
      </c>
      <c r="M26" s="6">
        <v>189067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4404033</v>
      </c>
      <c r="B27" s="4" t="s">
        <v>320</v>
      </c>
      <c r="C27" s="5" t="s">
        <v>321</v>
      </c>
      <c r="D27" s="6" t="s">
        <v>13</v>
      </c>
      <c r="E27" s="6" t="s">
        <v>70</v>
      </c>
      <c r="F27" s="6" t="s">
        <v>273</v>
      </c>
      <c r="G27" s="6" t="s">
        <v>322</v>
      </c>
      <c r="H27" s="6" t="s">
        <v>323</v>
      </c>
      <c r="I27" s="6" t="s">
        <v>30</v>
      </c>
      <c r="J27" s="6" t="s">
        <v>31</v>
      </c>
      <c r="K27" s="7">
        <v>5</v>
      </c>
      <c r="L27" s="6">
        <v>707158</v>
      </c>
      <c r="M27" s="6">
        <v>198198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8727626</v>
      </c>
      <c r="B28" s="4" t="s">
        <v>421</v>
      </c>
      <c r="C28" s="5" t="s">
        <v>422</v>
      </c>
      <c r="D28" s="6" t="s">
        <v>13</v>
      </c>
      <c r="E28" s="6" t="s">
        <v>70</v>
      </c>
      <c r="F28" s="6" t="s">
        <v>423</v>
      </c>
      <c r="G28" s="6" t="s">
        <v>424</v>
      </c>
      <c r="H28" s="6" t="s">
        <v>425</v>
      </c>
      <c r="I28" s="6" t="s">
        <v>18</v>
      </c>
      <c r="J28" s="6" t="s">
        <v>17</v>
      </c>
      <c r="K28" s="7">
        <v>19</v>
      </c>
      <c r="L28" s="6">
        <v>695450</v>
      </c>
      <c r="M28" s="6">
        <v>213413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4404901</v>
      </c>
      <c r="B29" s="4" t="s">
        <v>426</v>
      </c>
      <c r="C29" s="5" t="s">
        <v>427</v>
      </c>
      <c r="D29" s="6" t="s">
        <v>13</v>
      </c>
      <c r="E29" s="6" t="s">
        <v>70</v>
      </c>
      <c r="F29" s="6" t="s">
        <v>423</v>
      </c>
      <c r="G29" s="6" t="s">
        <v>428</v>
      </c>
      <c r="H29" s="6" t="s">
        <v>429</v>
      </c>
      <c r="I29" s="6" t="s">
        <v>18</v>
      </c>
      <c r="J29" s="6" t="s">
        <v>17</v>
      </c>
      <c r="K29" s="7">
        <v>87</v>
      </c>
      <c r="L29" s="6">
        <v>691672</v>
      </c>
      <c r="M29" s="6">
        <v>218735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4405211</v>
      </c>
      <c r="B30" s="4" t="s">
        <v>430</v>
      </c>
      <c r="C30" s="5" t="s">
        <v>431</v>
      </c>
      <c r="D30" s="6" t="s">
        <v>13</v>
      </c>
      <c r="E30" s="6" t="s">
        <v>70</v>
      </c>
      <c r="F30" s="6" t="s">
        <v>423</v>
      </c>
      <c r="G30" s="6" t="s">
        <v>432</v>
      </c>
      <c r="H30" s="6" t="s">
        <v>433</v>
      </c>
      <c r="I30" s="6" t="s">
        <v>434</v>
      </c>
      <c r="J30" s="6" t="s">
        <v>435</v>
      </c>
      <c r="K30" s="7">
        <v>4</v>
      </c>
      <c r="L30" s="6">
        <v>697716</v>
      </c>
      <c r="M30" s="6">
        <v>211816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4406462</v>
      </c>
      <c r="B31" s="4" t="s">
        <v>436</v>
      </c>
      <c r="C31" s="5" t="s">
        <v>437</v>
      </c>
      <c r="D31" s="6" t="s">
        <v>13</v>
      </c>
      <c r="E31" s="6" t="s">
        <v>70</v>
      </c>
      <c r="F31" s="6" t="s">
        <v>423</v>
      </c>
      <c r="G31" s="6" t="s">
        <v>438</v>
      </c>
      <c r="H31" s="6" t="s">
        <v>439</v>
      </c>
      <c r="I31" s="6" t="s">
        <v>18</v>
      </c>
      <c r="J31" s="6" t="s">
        <v>17</v>
      </c>
      <c r="K31" s="7">
        <v>189</v>
      </c>
      <c r="L31" s="6">
        <v>690804</v>
      </c>
      <c r="M31" s="6">
        <v>217187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4406765</v>
      </c>
      <c r="B32" s="4" t="s">
        <v>440</v>
      </c>
      <c r="C32" s="5" t="s">
        <v>441</v>
      </c>
      <c r="D32" s="6" t="s">
        <v>13</v>
      </c>
      <c r="E32" s="6" t="s">
        <v>70</v>
      </c>
      <c r="F32" s="6" t="s">
        <v>423</v>
      </c>
      <c r="G32" s="6" t="s">
        <v>442</v>
      </c>
      <c r="H32" s="6" t="s">
        <v>443</v>
      </c>
      <c r="I32" s="6" t="s">
        <v>18</v>
      </c>
      <c r="J32" s="6" t="s">
        <v>17</v>
      </c>
      <c r="K32" s="7">
        <v>1</v>
      </c>
      <c r="L32" s="6">
        <v>694178</v>
      </c>
      <c r="M32" s="6">
        <v>212313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4719792</v>
      </c>
      <c r="B33" s="4" t="s">
        <v>1964</v>
      </c>
      <c r="C33" s="5" t="s">
        <v>1965</v>
      </c>
      <c r="D33" s="6" t="s">
        <v>13</v>
      </c>
      <c r="E33" s="6" t="s">
        <v>1962</v>
      </c>
      <c r="F33" s="6" t="s">
        <v>1962</v>
      </c>
      <c r="G33" s="6" t="s">
        <v>1963</v>
      </c>
      <c r="H33" s="6" t="s">
        <v>1962</v>
      </c>
      <c r="I33" s="6" t="s">
        <v>1966</v>
      </c>
      <c r="J33" s="6" t="s">
        <v>1967</v>
      </c>
      <c r="K33" s="7">
        <v>6</v>
      </c>
      <c r="L33" s="6">
        <v>699481</v>
      </c>
      <c r="M33" s="6">
        <v>206300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4382505</v>
      </c>
      <c r="B34" s="4" t="s">
        <v>1994</v>
      </c>
      <c r="C34" s="5" t="s">
        <v>1995</v>
      </c>
      <c r="D34" s="6" t="s">
        <v>13</v>
      </c>
      <c r="E34" s="6" t="s">
        <v>70</v>
      </c>
      <c r="F34" s="6" t="s">
        <v>139</v>
      </c>
      <c r="G34" s="6" t="s">
        <v>1989</v>
      </c>
      <c r="H34" s="6" t="s">
        <v>139</v>
      </c>
      <c r="I34" s="6" t="s">
        <v>30</v>
      </c>
      <c r="J34" s="6" t="s">
        <v>31</v>
      </c>
      <c r="K34" s="7">
        <v>2</v>
      </c>
      <c r="L34" s="6">
        <v>701772</v>
      </c>
      <c r="M34" s="6">
        <v>193753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4386181</v>
      </c>
      <c r="B35" s="4" t="s">
        <v>2064</v>
      </c>
      <c r="C35" s="5" t="s">
        <v>2065</v>
      </c>
      <c r="D35" s="6" t="s">
        <v>13</v>
      </c>
      <c r="E35" s="6" t="s">
        <v>70</v>
      </c>
      <c r="F35" s="6" t="s">
        <v>175</v>
      </c>
      <c r="G35" s="6" t="s">
        <v>2063</v>
      </c>
      <c r="H35" s="6" t="s">
        <v>175</v>
      </c>
      <c r="I35" s="6" t="s">
        <v>2066</v>
      </c>
      <c r="J35" s="6" t="s">
        <v>2067</v>
      </c>
      <c r="K35" s="7">
        <v>15</v>
      </c>
      <c r="L35" s="6">
        <v>690031</v>
      </c>
      <c r="M35" s="6">
        <v>208614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</sheetData>
  <sheetProtection algorithmName="SHA-512" hashValue="sDiG6wio4CRqIzj8tHi2vVkahZ0ibLuLlfGn1NsypcYv/qfwjdBeM7Qa3A/wpXcQ944MGOTuUTP5VkQPv7SwUg==" saltValue="96cg+pfYwT3tyWEq8DJV1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B2CD-99DE-4513-880F-EFF2B0F89ED2}">
  <dimension ref="A1:W23"/>
  <sheetViews>
    <sheetView workbookViewId="0">
      <selection activeCell="A2" sqref="A2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301</v>
      </c>
      <c r="B2" s="8">
        <f>M14</f>
        <v>8</v>
      </c>
      <c r="C2" s="8" t="str">
        <f>E16</f>
        <v>KROŚNIEŃSKI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8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4376229</v>
      </c>
      <c r="B16" s="4" t="s">
        <v>77</v>
      </c>
      <c r="C16" s="5" t="s">
        <v>78</v>
      </c>
      <c r="D16" s="6" t="s">
        <v>13</v>
      </c>
      <c r="E16" s="6" t="s">
        <v>70</v>
      </c>
      <c r="F16" s="6" t="s">
        <v>71</v>
      </c>
      <c r="G16" s="6" t="s">
        <v>75</v>
      </c>
      <c r="H16" s="6" t="s">
        <v>76</v>
      </c>
      <c r="I16" s="6" t="s">
        <v>30</v>
      </c>
      <c r="J16" s="6" t="s">
        <v>31</v>
      </c>
      <c r="K16" s="7">
        <v>50</v>
      </c>
      <c r="L16" s="6">
        <v>694332</v>
      </c>
      <c r="M16" s="6">
        <v>204404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7793108</v>
      </c>
      <c r="B17" s="4" t="s">
        <v>146</v>
      </c>
      <c r="C17" s="5" t="s">
        <v>147</v>
      </c>
      <c r="D17" s="6" t="s">
        <v>13</v>
      </c>
      <c r="E17" s="6" t="s">
        <v>70</v>
      </c>
      <c r="F17" s="6" t="s">
        <v>139</v>
      </c>
      <c r="G17" s="6" t="s">
        <v>140</v>
      </c>
      <c r="H17" s="6" t="s">
        <v>141</v>
      </c>
      <c r="I17" s="6" t="s">
        <v>148</v>
      </c>
      <c r="J17" s="6" t="s">
        <v>149</v>
      </c>
      <c r="K17" s="7">
        <v>21</v>
      </c>
      <c r="L17" s="6">
        <v>702267</v>
      </c>
      <c r="M17" s="6">
        <v>196720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4394269</v>
      </c>
      <c r="B18" s="4" t="s">
        <v>214</v>
      </c>
      <c r="C18" s="5" t="s">
        <v>215</v>
      </c>
      <c r="D18" s="6" t="s">
        <v>13</v>
      </c>
      <c r="E18" s="6" t="s">
        <v>70</v>
      </c>
      <c r="F18" s="6" t="s">
        <v>216</v>
      </c>
      <c r="G18" s="6" t="s">
        <v>217</v>
      </c>
      <c r="H18" s="6" t="s">
        <v>218</v>
      </c>
      <c r="I18" s="6" t="s">
        <v>30</v>
      </c>
      <c r="J18" s="6" t="s">
        <v>31</v>
      </c>
      <c r="K18" s="7">
        <v>8</v>
      </c>
      <c r="L18" s="6">
        <v>698599</v>
      </c>
      <c r="M18" s="6">
        <v>203116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4401947</v>
      </c>
      <c r="B19" s="4" t="s">
        <v>296</v>
      </c>
      <c r="C19" s="5" t="s">
        <v>297</v>
      </c>
      <c r="D19" s="6" t="s">
        <v>13</v>
      </c>
      <c r="E19" s="6" t="s">
        <v>70</v>
      </c>
      <c r="F19" s="6" t="s">
        <v>273</v>
      </c>
      <c r="G19" s="6" t="s">
        <v>298</v>
      </c>
      <c r="H19" s="6" t="s">
        <v>299</v>
      </c>
      <c r="I19" s="6" t="s">
        <v>300</v>
      </c>
      <c r="J19" s="6" t="s">
        <v>301</v>
      </c>
      <c r="K19" s="7">
        <v>164</v>
      </c>
      <c r="L19" s="6">
        <v>706700</v>
      </c>
      <c r="M19" s="6">
        <v>192304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4403031</v>
      </c>
      <c r="B20" s="4" t="s">
        <v>314</v>
      </c>
      <c r="C20" s="5" t="s">
        <v>315</v>
      </c>
      <c r="D20" s="6" t="s">
        <v>13</v>
      </c>
      <c r="E20" s="6" t="s">
        <v>70</v>
      </c>
      <c r="F20" s="6" t="s">
        <v>273</v>
      </c>
      <c r="G20" s="6" t="s">
        <v>316</v>
      </c>
      <c r="H20" s="6" t="s">
        <v>317</v>
      </c>
      <c r="I20" s="6" t="s">
        <v>318</v>
      </c>
      <c r="J20" s="6" t="s">
        <v>319</v>
      </c>
      <c r="K20" s="7">
        <v>15</v>
      </c>
      <c r="L20" s="6">
        <v>711593</v>
      </c>
      <c r="M20" s="6">
        <v>192459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4382437</v>
      </c>
      <c r="B21" s="4" t="s">
        <v>1987</v>
      </c>
      <c r="C21" s="5" t="s">
        <v>1988</v>
      </c>
      <c r="D21" s="6" t="s">
        <v>13</v>
      </c>
      <c r="E21" s="6" t="s">
        <v>70</v>
      </c>
      <c r="F21" s="6" t="s">
        <v>139</v>
      </c>
      <c r="G21" s="6" t="s">
        <v>1989</v>
      </c>
      <c r="H21" s="6" t="s">
        <v>139</v>
      </c>
      <c r="I21" s="6" t="s">
        <v>1990</v>
      </c>
      <c r="J21" s="6" t="s">
        <v>1991</v>
      </c>
      <c r="K21" s="7">
        <v>19</v>
      </c>
      <c r="L21" s="6">
        <v>702090</v>
      </c>
      <c r="M21" s="6">
        <v>192514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4382438</v>
      </c>
      <c r="B22" s="4" t="s">
        <v>1992</v>
      </c>
      <c r="C22" s="5" t="s">
        <v>1993</v>
      </c>
      <c r="D22" s="6" t="s">
        <v>13</v>
      </c>
      <c r="E22" s="6" t="s">
        <v>70</v>
      </c>
      <c r="F22" s="6" t="s">
        <v>139</v>
      </c>
      <c r="G22" s="6" t="s">
        <v>1989</v>
      </c>
      <c r="H22" s="6" t="s">
        <v>139</v>
      </c>
      <c r="I22" s="6" t="s">
        <v>1990</v>
      </c>
      <c r="J22" s="6" t="s">
        <v>1991</v>
      </c>
      <c r="K22" s="7" t="s">
        <v>567</v>
      </c>
      <c r="L22" s="6">
        <v>702090</v>
      </c>
      <c r="M22" s="6">
        <v>192565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4398409</v>
      </c>
      <c r="B23" s="4" t="s">
        <v>2079</v>
      </c>
      <c r="C23" s="5" t="s">
        <v>2080</v>
      </c>
      <c r="D23" s="6" t="s">
        <v>13</v>
      </c>
      <c r="E23" s="6" t="s">
        <v>70</v>
      </c>
      <c r="F23" s="6" t="s">
        <v>273</v>
      </c>
      <c r="G23" s="6" t="s">
        <v>2081</v>
      </c>
      <c r="H23" s="6" t="s">
        <v>273</v>
      </c>
      <c r="I23" s="6" t="s">
        <v>30</v>
      </c>
      <c r="J23" s="6" t="s">
        <v>31</v>
      </c>
      <c r="K23" s="7">
        <v>2</v>
      </c>
      <c r="L23" s="6">
        <v>706969</v>
      </c>
      <c r="M23" s="6">
        <v>193834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</sheetData>
  <sheetProtection algorithmName="SHA-512" hashValue="osotSZGns0jTfmG9LwEODA96FQpC8cnh5g+fzOZKc3KLSaWKztGDshzYdcE0cLw0nbs80ECRj8ILv8Z5Tg+PmA==" saltValue="L8O5jN2iPqmZRdHLdnan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074B-BB24-4348-AB8E-8859CEB52425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300</v>
      </c>
      <c r="B2" s="8">
        <f>M14</f>
        <v>1</v>
      </c>
      <c r="C2" s="8" t="str">
        <f>E16</f>
        <v>KROŚNIEŃSKI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8758705</v>
      </c>
      <c r="B16" s="4" t="s">
        <v>144</v>
      </c>
      <c r="C16" s="5" t="s">
        <v>145</v>
      </c>
      <c r="D16" s="6" t="s">
        <v>13</v>
      </c>
      <c r="E16" s="6" t="s">
        <v>70</v>
      </c>
      <c r="F16" s="6" t="s">
        <v>139</v>
      </c>
      <c r="G16" s="6" t="s">
        <v>140</v>
      </c>
      <c r="H16" s="6" t="s">
        <v>141</v>
      </c>
      <c r="I16" s="6" t="s">
        <v>142</v>
      </c>
      <c r="J16" s="6" t="s">
        <v>143</v>
      </c>
      <c r="K16" s="7">
        <v>5</v>
      </c>
      <c r="L16" s="6">
        <v>702049</v>
      </c>
      <c r="M16" s="6">
        <v>196427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w846Wog42dWrz4bdp2zaSCCSauxwjxBYf0BYz783ak/bRJ2hnYVUcH1W2ropu5SZsLIeZ32EhqHo0iq60aKLrg==" saltValue="0CpHwiCPTSCCXpnINxBpD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01DE8-E4C1-48D9-9F13-C8BBD96982FC}">
  <dimension ref="A1:W18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299</v>
      </c>
      <c r="B2" s="8">
        <f>M14</f>
        <v>3</v>
      </c>
      <c r="C2" s="8" t="str">
        <f>E16</f>
        <v>KOLBUSZOWSKI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4361694</v>
      </c>
      <c r="B16" s="4" t="s">
        <v>1060</v>
      </c>
      <c r="C16" s="5" t="s">
        <v>1061</v>
      </c>
      <c r="D16" s="6" t="s">
        <v>13</v>
      </c>
      <c r="E16" s="6" t="s">
        <v>911</v>
      </c>
      <c r="F16" s="6" t="s">
        <v>1059</v>
      </c>
      <c r="G16" s="6" t="s">
        <v>1062</v>
      </c>
      <c r="H16" s="6" t="s">
        <v>1063</v>
      </c>
      <c r="I16" s="6" t="s">
        <v>18</v>
      </c>
      <c r="J16" s="6" t="s">
        <v>17</v>
      </c>
      <c r="K16" s="7">
        <v>81</v>
      </c>
      <c r="L16" s="6">
        <v>701593</v>
      </c>
      <c r="M16" s="6">
        <v>262815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4371287</v>
      </c>
      <c r="B17" s="4" t="s">
        <v>1313</v>
      </c>
      <c r="C17" s="5" t="s">
        <v>1314</v>
      </c>
      <c r="D17" s="6" t="s">
        <v>13</v>
      </c>
      <c r="E17" s="6" t="s">
        <v>911</v>
      </c>
      <c r="F17" s="6" t="s">
        <v>1312</v>
      </c>
      <c r="G17" s="6" t="s">
        <v>1315</v>
      </c>
      <c r="H17" s="6" t="s">
        <v>1316</v>
      </c>
      <c r="I17" s="6" t="s">
        <v>18</v>
      </c>
      <c r="J17" s="6" t="s">
        <v>17</v>
      </c>
      <c r="K17" s="7">
        <v>279</v>
      </c>
      <c r="L17" s="6">
        <v>705533</v>
      </c>
      <c r="M17" s="6">
        <v>273049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4372261</v>
      </c>
      <c r="B18" s="4" t="s">
        <v>1317</v>
      </c>
      <c r="C18" s="5" t="s">
        <v>1318</v>
      </c>
      <c r="D18" s="6" t="s">
        <v>13</v>
      </c>
      <c r="E18" s="6" t="s">
        <v>911</v>
      </c>
      <c r="F18" s="6" t="s">
        <v>1312</v>
      </c>
      <c r="G18" s="6" t="s">
        <v>1319</v>
      </c>
      <c r="H18" s="6" t="s">
        <v>1312</v>
      </c>
      <c r="I18" s="6" t="s">
        <v>30</v>
      </c>
      <c r="J18" s="6" t="s">
        <v>31</v>
      </c>
      <c r="K18" s="7">
        <v>17</v>
      </c>
      <c r="L18" s="6">
        <v>703483</v>
      </c>
      <c r="M18" s="6">
        <v>270435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qtYArPsvwTJfA5LbB7p1RwdTwKUyYcCJxel+/ctKqFzWLzH8EFkDUcg7kvUWU1LvWlD8Jd43iE9FJeDOuPAcyw==" saltValue="zSwavkCc5Vd3hhUn9rJQ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211D-8D7C-46B4-84F1-B64675765132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298</v>
      </c>
      <c r="B2" s="8">
        <f>M14</f>
        <v>1</v>
      </c>
      <c r="C2" s="8" t="str">
        <f>E16</f>
        <v>KOLBUSZOWSKI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4366818</v>
      </c>
      <c r="B16" s="4" t="s">
        <v>1650</v>
      </c>
      <c r="C16" s="5" t="s">
        <v>1651</v>
      </c>
      <c r="D16" s="6" t="s">
        <v>13</v>
      </c>
      <c r="E16" s="6" t="s">
        <v>911</v>
      </c>
      <c r="F16" s="6" t="s">
        <v>1647</v>
      </c>
      <c r="G16" s="6" t="s">
        <v>1652</v>
      </c>
      <c r="H16" s="6" t="s">
        <v>1653</v>
      </c>
      <c r="I16" s="6" t="s">
        <v>18</v>
      </c>
      <c r="J16" s="6" t="s">
        <v>17</v>
      </c>
      <c r="K16" s="7">
        <v>69</v>
      </c>
      <c r="L16" s="6">
        <v>701204</v>
      </c>
      <c r="M16" s="6">
        <v>280643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zUhOy8q2ZoeX2Pm8FTJAgF9eiWidpTHPTgxuXsioD7iipoOoseNnSo0RqvpKZrTO7MvQQrkabgs5RpMNn3tI9Q==" saltValue="Ti1vFrGg+EoHtAAtJ2C1C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CF201-1A0F-4D10-8B2A-A3DC06A4EACB}">
  <dimension ref="A1:W18"/>
  <sheetViews>
    <sheetView workbookViewId="0">
      <selection activeCell="B17" sqref="B17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396</v>
      </c>
      <c r="B2" s="8">
        <f>M14</f>
        <v>3</v>
      </c>
      <c r="C2" s="8" t="str">
        <f>E16</f>
        <v>TARNOBRZEG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4756856</v>
      </c>
      <c r="B16" s="4" t="s">
        <v>2737</v>
      </c>
      <c r="C16" s="5" t="s">
        <v>2738</v>
      </c>
      <c r="D16" s="6" t="s">
        <v>13</v>
      </c>
      <c r="E16" s="6" t="s">
        <v>2723</v>
      </c>
      <c r="F16" s="6" t="s">
        <v>2723</v>
      </c>
      <c r="G16" s="6" t="s">
        <v>2724</v>
      </c>
      <c r="H16" s="6" t="s">
        <v>2723</v>
      </c>
      <c r="I16" s="6" t="s">
        <v>2739</v>
      </c>
      <c r="J16" s="6" t="s">
        <v>2740</v>
      </c>
      <c r="K16" s="7">
        <v>17</v>
      </c>
      <c r="L16" s="6">
        <v>689440</v>
      </c>
      <c r="M16" s="6">
        <v>303976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4755138</v>
      </c>
      <c r="B17" s="4" t="s">
        <v>2756</v>
      </c>
      <c r="C17" s="5" t="s">
        <v>2757</v>
      </c>
      <c r="D17" s="6" t="s">
        <v>13</v>
      </c>
      <c r="E17" s="6" t="s">
        <v>2723</v>
      </c>
      <c r="F17" s="6" t="s">
        <v>2723</v>
      </c>
      <c r="G17" s="6" t="s">
        <v>2724</v>
      </c>
      <c r="H17" s="6" t="s">
        <v>2723</v>
      </c>
      <c r="I17" s="6" t="s">
        <v>2604</v>
      </c>
      <c r="J17" s="6" t="s">
        <v>2605</v>
      </c>
      <c r="K17" s="7">
        <v>1</v>
      </c>
      <c r="L17" s="6">
        <v>688915</v>
      </c>
      <c r="M17" s="6">
        <v>303661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7772727</v>
      </c>
      <c r="B18" s="4" t="s">
        <v>2788</v>
      </c>
      <c r="C18" s="5" t="s">
        <v>2789</v>
      </c>
      <c r="D18" s="6" t="s">
        <v>13</v>
      </c>
      <c r="E18" s="6" t="s">
        <v>2723</v>
      </c>
      <c r="F18" s="6" t="s">
        <v>2723</v>
      </c>
      <c r="G18" s="6" t="s">
        <v>2724</v>
      </c>
      <c r="H18" s="6" t="s">
        <v>2723</v>
      </c>
      <c r="I18" s="6" t="s">
        <v>785</v>
      </c>
      <c r="J18" s="6" t="s">
        <v>786</v>
      </c>
      <c r="K18" s="7">
        <v>1</v>
      </c>
      <c r="L18" s="6">
        <v>689395</v>
      </c>
      <c r="M18" s="6">
        <v>304423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Kk7JAYwyJKLKkbdXs9xoUeHSwGPfB0VdSY29+6kB1yOpPlgIVkWENyiJOkJ5zerMMb8ydItR18qf8DP0N3upkQ==" saltValue="bOBQ8mftH0bvZFJKQgNU/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E670-7EAC-4777-A851-24458E20D4EF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297</v>
      </c>
      <c r="B2" s="8">
        <f>M14</f>
        <v>1</v>
      </c>
      <c r="C2" s="8" t="str">
        <f>E16</f>
        <v>KOLBUSZOWSKI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4358753</v>
      </c>
      <c r="B16" s="4" t="s">
        <v>2587</v>
      </c>
      <c r="C16" s="5" t="s">
        <v>2588</v>
      </c>
      <c r="D16" s="6" t="s">
        <v>13</v>
      </c>
      <c r="E16" s="6" t="s">
        <v>911</v>
      </c>
      <c r="F16" s="6" t="s">
        <v>1059</v>
      </c>
      <c r="G16" s="6" t="s">
        <v>2586</v>
      </c>
      <c r="H16" s="6" t="s">
        <v>1059</v>
      </c>
      <c r="I16" s="6" t="s">
        <v>539</v>
      </c>
      <c r="J16" s="6" t="s">
        <v>540</v>
      </c>
      <c r="K16" s="7">
        <v>8</v>
      </c>
      <c r="L16" s="6">
        <v>697428</v>
      </c>
      <c r="M16" s="6">
        <v>267834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kXu8TyaUtNvKUUkIp99FEkVJ32C4vCV2bUehsY9tS4JEQwLuoPgng8E9yHOHA0QvPK0GUMPIrVFekaTpFbsgvg==" saltValue="yZotUCjIMZUvnQVyNcCf3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AC6B-8B4C-4210-89B1-E3D9A3E6AA36}">
  <dimension ref="A1:W18"/>
  <sheetViews>
    <sheetView workbookViewId="0">
      <selection activeCell="B3" sqref="B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296</v>
      </c>
      <c r="B2" s="8">
        <f>M14</f>
        <v>3</v>
      </c>
      <c r="C2" s="8" t="str">
        <f>E16</f>
        <v>JASIELSKI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4334262</v>
      </c>
      <c r="B16" s="4" t="s">
        <v>81</v>
      </c>
      <c r="C16" s="5" t="s">
        <v>82</v>
      </c>
      <c r="D16" s="6" t="s">
        <v>13</v>
      </c>
      <c r="E16" s="6" t="s">
        <v>57</v>
      </c>
      <c r="F16" s="6" t="s">
        <v>83</v>
      </c>
      <c r="G16" s="6" t="s">
        <v>84</v>
      </c>
      <c r="H16" s="6" t="s">
        <v>85</v>
      </c>
      <c r="I16" s="6" t="s">
        <v>18</v>
      </c>
      <c r="J16" s="6" t="s">
        <v>17</v>
      </c>
      <c r="K16" s="7">
        <v>337</v>
      </c>
      <c r="L16" s="6">
        <v>672284</v>
      </c>
      <c r="M16" s="6">
        <v>200293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4345386</v>
      </c>
      <c r="B17" s="4" t="s">
        <v>255</v>
      </c>
      <c r="C17" s="5" t="s">
        <v>256</v>
      </c>
      <c r="D17" s="6" t="s">
        <v>13</v>
      </c>
      <c r="E17" s="6" t="s">
        <v>57</v>
      </c>
      <c r="F17" s="6" t="s">
        <v>254</v>
      </c>
      <c r="G17" s="6" t="s">
        <v>257</v>
      </c>
      <c r="H17" s="6" t="s">
        <v>258</v>
      </c>
      <c r="I17" s="6" t="s">
        <v>18</v>
      </c>
      <c r="J17" s="6" t="s">
        <v>17</v>
      </c>
      <c r="K17" s="7">
        <v>12</v>
      </c>
      <c r="L17" s="6">
        <v>687314</v>
      </c>
      <c r="M17" s="6">
        <v>195873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8722020</v>
      </c>
      <c r="B18" s="4" t="s">
        <v>259</v>
      </c>
      <c r="C18" s="5" t="s">
        <v>260</v>
      </c>
      <c r="D18" s="6" t="s">
        <v>13</v>
      </c>
      <c r="E18" s="6" t="s">
        <v>57</v>
      </c>
      <c r="F18" s="6" t="s">
        <v>254</v>
      </c>
      <c r="G18" s="6" t="s">
        <v>261</v>
      </c>
      <c r="H18" s="6" t="s">
        <v>262</v>
      </c>
      <c r="I18" s="6" t="s">
        <v>18</v>
      </c>
      <c r="J18" s="6" t="s">
        <v>17</v>
      </c>
      <c r="K18" s="7">
        <v>309</v>
      </c>
      <c r="L18" s="6">
        <v>686357</v>
      </c>
      <c r="M18" s="6">
        <v>197510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y8AgoA5YJ31vonXkkNFt9lZOLsMXOKX3rdUroMTaeFRPLbOC0+XYi21DSpoJc7u0QIVuYGZnHciUyBWl8BjN2w==" saltValue="EBV6bRhHE4eT1OoqhwDP4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9D3A-BC3B-468A-9F3F-E0917B7E4A35}">
  <dimension ref="A1:W19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295</v>
      </c>
      <c r="B2" s="8">
        <f>M14</f>
        <v>4</v>
      </c>
      <c r="C2" s="8" t="str">
        <f>E16</f>
        <v>JASIELSKI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4335238</v>
      </c>
      <c r="B16" s="4" t="s">
        <v>86</v>
      </c>
      <c r="C16" s="5" t="s">
        <v>87</v>
      </c>
      <c r="D16" s="6" t="s">
        <v>13</v>
      </c>
      <c r="E16" s="6" t="s">
        <v>57</v>
      </c>
      <c r="F16" s="6" t="s">
        <v>83</v>
      </c>
      <c r="G16" s="6" t="s">
        <v>88</v>
      </c>
      <c r="H16" s="6" t="s">
        <v>89</v>
      </c>
      <c r="I16" s="6" t="s">
        <v>18</v>
      </c>
      <c r="J16" s="6" t="s">
        <v>17</v>
      </c>
      <c r="K16" s="7">
        <v>53</v>
      </c>
      <c r="L16" s="6">
        <v>673955</v>
      </c>
      <c r="M16" s="6">
        <v>199072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4335500</v>
      </c>
      <c r="B17" s="4" t="s">
        <v>90</v>
      </c>
      <c r="C17" s="5" t="s">
        <v>91</v>
      </c>
      <c r="D17" s="6" t="s">
        <v>13</v>
      </c>
      <c r="E17" s="6" t="s">
        <v>57</v>
      </c>
      <c r="F17" s="6" t="s">
        <v>83</v>
      </c>
      <c r="G17" s="6" t="s">
        <v>92</v>
      </c>
      <c r="H17" s="6" t="s">
        <v>93</v>
      </c>
      <c r="I17" s="6" t="s">
        <v>18</v>
      </c>
      <c r="J17" s="6" t="s">
        <v>17</v>
      </c>
      <c r="K17" s="7">
        <v>53</v>
      </c>
      <c r="L17" s="6">
        <v>672112</v>
      </c>
      <c r="M17" s="6">
        <v>196924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4352842</v>
      </c>
      <c r="B18" s="4" t="s">
        <v>396</v>
      </c>
      <c r="C18" s="5" t="s">
        <v>397</v>
      </c>
      <c r="D18" s="6" t="s">
        <v>13</v>
      </c>
      <c r="E18" s="6" t="s">
        <v>57</v>
      </c>
      <c r="F18" s="6" t="s">
        <v>395</v>
      </c>
      <c r="G18" s="6" t="s">
        <v>398</v>
      </c>
      <c r="H18" s="6" t="s">
        <v>399</v>
      </c>
      <c r="I18" s="6" t="s">
        <v>18</v>
      </c>
      <c r="J18" s="6" t="s">
        <v>17</v>
      </c>
      <c r="K18" s="7">
        <v>83</v>
      </c>
      <c r="L18" s="6">
        <v>684096</v>
      </c>
      <c r="M18" s="6">
        <v>206226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4354622</v>
      </c>
      <c r="B19" s="4" t="s">
        <v>400</v>
      </c>
      <c r="C19" s="5" t="s">
        <v>401</v>
      </c>
      <c r="D19" s="6" t="s">
        <v>13</v>
      </c>
      <c r="E19" s="6" t="s">
        <v>57</v>
      </c>
      <c r="F19" s="6" t="s">
        <v>395</v>
      </c>
      <c r="G19" s="6" t="s">
        <v>402</v>
      </c>
      <c r="H19" s="6" t="s">
        <v>403</v>
      </c>
      <c r="I19" s="6" t="s">
        <v>18</v>
      </c>
      <c r="J19" s="6" t="s">
        <v>17</v>
      </c>
      <c r="K19" s="7">
        <v>12</v>
      </c>
      <c r="L19" s="6">
        <v>684153</v>
      </c>
      <c r="M19" s="6">
        <v>208272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d8ga2mEVcS7G5ve2YMg7LAqVrkmkWDI1sQpfKWbVup8lHpTTuHOMtlSN8XecoEAdKe09Wok7Kjfc6SD3L5yCUA==" saltValue="YZxdA1Xxwl8qv5rGwusb4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A88E-BB6B-4082-9A35-F06A357C7B63}">
  <dimension ref="A1:W26"/>
  <sheetViews>
    <sheetView workbookViewId="0">
      <selection activeCell="A19" sqref="A19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294</v>
      </c>
      <c r="B2" s="8">
        <f>M14</f>
        <v>11</v>
      </c>
      <c r="C2" s="8" t="str">
        <f>E16</f>
        <v>JASIELSKI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4340160</v>
      </c>
      <c r="B16" s="4" t="s">
        <v>169</v>
      </c>
      <c r="C16" s="5" t="s">
        <v>170</v>
      </c>
      <c r="D16" s="6" t="s">
        <v>13</v>
      </c>
      <c r="E16" s="6" t="s">
        <v>57</v>
      </c>
      <c r="F16" s="6" t="s">
        <v>166</v>
      </c>
      <c r="G16" s="6" t="s">
        <v>167</v>
      </c>
      <c r="H16" s="6" t="s">
        <v>168</v>
      </c>
      <c r="I16" s="6" t="s">
        <v>18</v>
      </c>
      <c r="J16" s="6" t="s">
        <v>17</v>
      </c>
      <c r="K16" s="7">
        <v>79</v>
      </c>
      <c r="L16" s="6">
        <v>672690</v>
      </c>
      <c r="M16" s="6">
        <v>210544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4340774</v>
      </c>
      <c r="B17" s="4" t="s">
        <v>171</v>
      </c>
      <c r="C17" s="5" t="s">
        <v>172</v>
      </c>
      <c r="D17" s="6" t="s">
        <v>13</v>
      </c>
      <c r="E17" s="6" t="s">
        <v>57</v>
      </c>
      <c r="F17" s="6" t="s">
        <v>166</v>
      </c>
      <c r="G17" s="6" t="s">
        <v>173</v>
      </c>
      <c r="H17" s="6" t="s">
        <v>174</v>
      </c>
      <c r="I17" s="6" t="s">
        <v>18</v>
      </c>
      <c r="J17" s="6" t="s">
        <v>17</v>
      </c>
      <c r="K17" s="7">
        <v>205</v>
      </c>
      <c r="L17" s="6">
        <v>682798</v>
      </c>
      <c r="M17" s="6">
        <v>214186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8747887</v>
      </c>
      <c r="B18" s="4" t="s">
        <v>177</v>
      </c>
      <c r="C18" s="5" t="s">
        <v>178</v>
      </c>
      <c r="D18" s="6" t="s">
        <v>13</v>
      </c>
      <c r="E18" s="6" t="s">
        <v>57</v>
      </c>
      <c r="F18" s="6" t="s">
        <v>179</v>
      </c>
      <c r="G18" s="6" t="s">
        <v>180</v>
      </c>
      <c r="H18" s="6" t="s">
        <v>181</v>
      </c>
      <c r="I18" s="6" t="s">
        <v>18</v>
      </c>
      <c r="J18" s="6" t="s">
        <v>17</v>
      </c>
      <c r="K18" s="7">
        <v>98</v>
      </c>
      <c r="L18" s="6">
        <v>678155</v>
      </c>
      <c r="M18" s="6">
        <v>218078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4341729</v>
      </c>
      <c r="B19" s="4" t="s">
        <v>182</v>
      </c>
      <c r="C19" s="5" t="s">
        <v>183</v>
      </c>
      <c r="D19" s="6" t="s">
        <v>13</v>
      </c>
      <c r="E19" s="6" t="s">
        <v>57</v>
      </c>
      <c r="F19" s="6" t="s">
        <v>179</v>
      </c>
      <c r="G19" s="6" t="s">
        <v>184</v>
      </c>
      <c r="H19" s="6" t="s">
        <v>179</v>
      </c>
      <c r="I19" s="6" t="s">
        <v>185</v>
      </c>
      <c r="J19" s="6" t="s">
        <v>186</v>
      </c>
      <c r="K19" s="7">
        <v>3</v>
      </c>
      <c r="L19" s="6">
        <v>675284</v>
      </c>
      <c r="M19" s="6">
        <v>218542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7692899</v>
      </c>
      <c r="B20" s="4" t="s">
        <v>372</v>
      </c>
      <c r="C20" s="5" t="s">
        <v>373</v>
      </c>
      <c r="D20" s="6" t="s">
        <v>13</v>
      </c>
      <c r="E20" s="6" t="s">
        <v>57</v>
      </c>
      <c r="F20" s="6" t="s">
        <v>371</v>
      </c>
      <c r="G20" s="6" t="s">
        <v>374</v>
      </c>
      <c r="H20" s="6" t="s">
        <v>375</v>
      </c>
      <c r="I20" s="6" t="s">
        <v>18</v>
      </c>
      <c r="J20" s="6" t="s">
        <v>17</v>
      </c>
      <c r="K20" s="7">
        <v>88</v>
      </c>
      <c r="L20" s="6">
        <v>671511</v>
      </c>
      <c r="M20" s="6">
        <v>210253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4351221</v>
      </c>
      <c r="B21" s="4" t="s">
        <v>376</v>
      </c>
      <c r="C21" s="5" t="s">
        <v>377</v>
      </c>
      <c r="D21" s="6" t="s">
        <v>13</v>
      </c>
      <c r="E21" s="6" t="s">
        <v>57</v>
      </c>
      <c r="F21" s="6" t="s">
        <v>371</v>
      </c>
      <c r="G21" s="6" t="s">
        <v>378</v>
      </c>
      <c r="H21" s="6" t="s">
        <v>371</v>
      </c>
      <c r="I21" s="6" t="s">
        <v>18</v>
      </c>
      <c r="J21" s="6" t="s">
        <v>17</v>
      </c>
      <c r="K21" s="7">
        <v>222</v>
      </c>
      <c r="L21" s="6">
        <v>668039</v>
      </c>
      <c r="M21" s="6">
        <v>211834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9633026</v>
      </c>
      <c r="B22" s="4" t="s">
        <v>2017</v>
      </c>
      <c r="C22" s="5" t="s">
        <v>2018</v>
      </c>
      <c r="D22" s="6" t="s">
        <v>13</v>
      </c>
      <c r="E22" s="6" t="s">
        <v>57</v>
      </c>
      <c r="F22" s="6" t="s">
        <v>166</v>
      </c>
      <c r="G22" s="6" t="s">
        <v>1998</v>
      </c>
      <c r="H22" s="6" t="s">
        <v>166</v>
      </c>
      <c r="I22" s="6" t="s">
        <v>15</v>
      </c>
      <c r="J22" s="6" t="s">
        <v>16</v>
      </c>
      <c r="K22" s="7">
        <v>108</v>
      </c>
      <c r="L22" s="6">
        <v>674474</v>
      </c>
      <c r="M22" s="6">
        <v>213253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4329884</v>
      </c>
      <c r="B23" s="4" t="s">
        <v>2019</v>
      </c>
      <c r="C23" s="5" t="s">
        <v>2020</v>
      </c>
      <c r="D23" s="6" t="s">
        <v>13</v>
      </c>
      <c r="E23" s="6" t="s">
        <v>57</v>
      </c>
      <c r="F23" s="6" t="s">
        <v>166</v>
      </c>
      <c r="G23" s="6" t="s">
        <v>1998</v>
      </c>
      <c r="H23" s="6" t="s">
        <v>166</v>
      </c>
      <c r="I23" s="6" t="s">
        <v>2021</v>
      </c>
      <c r="J23" s="6" t="s">
        <v>2022</v>
      </c>
      <c r="K23" s="7">
        <v>174</v>
      </c>
      <c r="L23" s="6">
        <v>677345</v>
      </c>
      <c r="M23" s="6">
        <v>208164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4332068</v>
      </c>
      <c r="B24" s="4" t="s">
        <v>2034</v>
      </c>
      <c r="C24" s="5" t="s">
        <v>2035</v>
      </c>
      <c r="D24" s="6" t="s">
        <v>13</v>
      </c>
      <c r="E24" s="6" t="s">
        <v>57</v>
      </c>
      <c r="F24" s="6" t="s">
        <v>166</v>
      </c>
      <c r="G24" s="6" t="s">
        <v>1998</v>
      </c>
      <c r="H24" s="6" t="s">
        <v>166</v>
      </c>
      <c r="I24" s="6" t="s">
        <v>2036</v>
      </c>
      <c r="J24" s="6" t="s">
        <v>2037</v>
      </c>
      <c r="K24" s="7">
        <v>58</v>
      </c>
      <c r="L24" s="6">
        <v>679561</v>
      </c>
      <c r="M24" s="6">
        <v>209674</v>
      </c>
      <c r="N24" s="6">
        <v>1</v>
      </c>
      <c r="O24" s="37"/>
      <c r="P24" s="37"/>
      <c r="Q24" s="37"/>
      <c r="R24" s="38">
        <f t="shared" ref="R24:R26" si="5">ROUND(Q24*0.23,2)</f>
        <v>0</v>
      </c>
      <c r="S24" s="39">
        <f t="shared" ref="S24:S26" si="6">ROUND(Q24,2)+R24</f>
        <v>0</v>
      </c>
      <c r="T24" s="37"/>
      <c r="U24" s="37"/>
      <c r="V24" s="38">
        <f t="shared" ref="V24:V26" si="7">ROUND(U24*0.23,2)</f>
        <v>0</v>
      </c>
      <c r="W24" s="39">
        <f t="shared" ref="W24:W26" si="8">ROUND(U24,2)+V24</f>
        <v>0</v>
      </c>
    </row>
    <row r="25" spans="1:23" x14ac:dyDescent="0.35">
      <c r="A25" s="4">
        <v>4327862</v>
      </c>
      <c r="B25" s="4" t="s">
        <v>2049</v>
      </c>
      <c r="C25" s="5" t="s">
        <v>2050</v>
      </c>
      <c r="D25" s="6" t="s">
        <v>13</v>
      </c>
      <c r="E25" s="6" t="s">
        <v>57</v>
      </c>
      <c r="F25" s="6" t="s">
        <v>166</v>
      </c>
      <c r="G25" s="6" t="s">
        <v>1998</v>
      </c>
      <c r="H25" s="6" t="s">
        <v>166</v>
      </c>
      <c r="I25" s="6" t="s">
        <v>30</v>
      </c>
      <c r="J25" s="6" t="s">
        <v>31</v>
      </c>
      <c r="K25" s="7" t="s">
        <v>2051</v>
      </c>
      <c r="L25" s="6">
        <v>677218</v>
      </c>
      <c r="M25" s="6">
        <v>211656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4327863</v>
      </c>
      <c r="B26" s="4" t="s">
        <v>2052</v>
      </c>
      <c r="C26" s="5" t="s">
        <v>2053</v>
      </c>
      <c r="D26" s="6" t="s">
        <v>13</v>
      </c>
      <c r="E26" s="6" t="s">
        <v>57</v>
      </c>
      <c r="F26" s="6" t="s">
        <v>166</v>
      </c>
      <c r="G26" s="6" t="s">
        <v>1998</v>
      </c>
      <c r="H26" s="6" t="s">
        <v>166</v>
      </c>
      <c r="I26" s="6" t="s">
        <v>30</v>
      </c>
      <c r="J26" s="6" t="s">
        <v>2024</v>
      </c>
      <c r="K26" s="7" t="s">
        <v>2054</v>
      </c>
      <c r="L26" s="6">
        <v>677213</v>
      </c>
      <c r="M26" s="6">
        <v>211698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</sheetData>
  <sheetProtection algorithmName="SHA-512" hashValue="z/ZSRJ/92PE7RrF5Q4IQ21U7QyHMOgQgpywQdD/wMjfUyT96shtuUhzkulf0bNe0aCRqOiSmypwFUx3ySHXIjA==" saltValue="VRR0poTtRRa7QnbpFmma6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4EEB-30D5-4959-9740-2C24FA509A4D}">
  <dimension ref="A1:W26"/>
  <sheetViews>
    <sheetView workbookViewId="0">
      <selection activeCell="A17" sqref="A17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293</v>
      </c>
      <c r="B2" s="8">
        <f>M14</f>
        <v>11</v>
      </c>
      <c r="C2" s="8" t="str">
        <f>E16</f>
        <v>JASIELSKI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4331257</v>
      </c>
      <c r="B16" s="4" t="s">
        <v>1996</v>
      </c>
      <c r="C16" s="5" t="s">
        <v>1997</v>
      </c>
      <c r="D16" s="6" t="s">
        <v>13</v>
      </c>
      <c r="E16" s="6" t="s">
        <v>57</v>
      </c>
      <c r="F16" s="6" t="s">
        <v>166</v>
      </c>
      <c r="G16" s="6" t="s">
        <v>1998</v>
      </c>
      <c r="H16" s="6" t="s">
        <v>166</v>
      </c>
      <c r="I16" s="6" t="s">
        <v>1999</v>
      </c>
      <c r="J16" s="6" t="s">
        <v>2000</v>
      </c>
      <c r="K16" s="7">
        <v>2</v>
      </c>
      <c r="L16" s="6">
        <v>677979</v>
      </c>
      <c r="M16" s="6">
        <v>211679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4328271</v>
      </c>
      <c r="B17" s="4" t="s">
        <v>2001</v>
      </c>
      <c r="C17" s="5" t="s">
        <v>2002</v>
      </c>
      <c r="D17" s="6" t="s">
        <v>13</v>
      </c>
      <c r="E17" s="6" t="s">
        <v>57</v>
      </c>
      <c r="F17" s="6" t="s">
        <v>166</v>
      </c>
      <c r="G17" s="6" t="s">
        <v>1998</v>
      </c>
      <c r="H17" s="6" t="s">
        <v>166</v>
      </c>
      <c r="I17" s="6" t="s">
        <v>1999</v>
      </c>
      <c r="J17" s="6" t="s">
        <v>2000</v>
      </c>
      <c r="K17" s="7">
        <v>4</v>
      </c>
      <c r="L17" s="6">
        <v>677913</v>
      </c>
      <c r="M17" s="6">
        <v>211609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4331322</v>
      </c>
      <c r="B18" s="4" t="s">
        <v>2003</v>
      </c>
      <c r="C18" s="5" t="s">
        <v>2004</v>
      </c>
      <c r="D18" s="6" t="s">
        <v>13</v>
      </c>
      <c r="E18" s="6" t="s">
        <v>57</v>
      </c>
      <c r="F18" s="6" t="s">
        <v>166</v>
      </c>
      <c r="G18" s="6" t="s">
        <v>1998</v>
      </c>
      <c r="H18" s="6" t="s">
        <v>166</v>
      </c>
      <c r="I18" s="6" t="s">
        <v>2005</v>
      </c>
      <c r="J18" s="6" t="s">
        <v>2006</v>
      </c>
      <c r="K18" s="7">
        <v>24</v>
      </c>
      <c r="L18" s="6">
        <v>678294</v>
      </c>
      <c r="M18" s="6">
        <v>211481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4332430</v>
      </c>
      <c r="B19" s="4" t="s">
        <v>2011</v>
      </c>
      <c r="C19" s="5" t="s">
        <v>2012</v>
      </c>
      <c r="D19" s="6" t="s">
        <v>13</v>
      </c>
      <c r="E19" s="6" t="s">
        <v>57</v>
      </c>
      <c r="F19" s="6" t="s">
        <v>166</v>
      </c>
      <c r="G19" s="6" t="s">
        <v>1998</v>
      </c>
      <c r="H19" s="6" t="s">
        <v>166</v>
      </c>
      <c r="I19" s="6" t="s">
        <v>2013</v>
      </c>
      <c r="J19" s="6" t="s">
        <v>2014</v>
      </c>
      <c r="K19" s="7">
        <v>9</v>
      </c>
      <c r="L19" s="6">
        <v>678042</v>
      </c>
      <c r="M19" s="6">
        <v>211792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4331651</v>
      </c>
      <c r="B20" s="4" t="s">
        <v>2015</v>
      </c>
      <c r="C20" s="5" t="s">
        <v>2016</v>
      </c>
      <c r="D20" s="6" t="s">
        <v>13</v>
      </c>
      <c r="E20" s="6" t="s">
        <v>57</v>
      </c>
      <c r="F20" s="6" t="s">
        <v>166</v>
      </c>
      <c r="G20" s="6" t="s">
        <v>1998</v>
      </c>
      <c r="H20" s="6" t="s">
        <v>166</v>
      </c>
      <c r="I20" s="6" t="s">
        <v>569</v>
      </c>
      <c r="J20" s="6" t="s">
        <v>570</v>
      </c>
      <c r="K20" s="7">
        <v>36</v>
      </c>
      <c r="L20" s="6">
        <v>679471</v>
      </c>
      <c r="M20" s="6">
        <v>212769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4331985</v>
      </c>
      <c r="B21" s="4" t="s">
        <v>2025</v>
      </c>
      <c r="C21" s="5" t="s">
        <v>2026</v>
      </c>
      <c r="D21" s="6" t="s">
        <v>13</v>
      </c>
      <c r="E21" s="6" t="s">
        <v>57</v>
      </c>
      <c r="F21" s="6" t="s">
        <v>166</v>
      </c>
      <c r="G21" s="6" t="s">
        <v>1998</v>
      </c>
      <c r="H21" s="6" t="s">
        <v>166</v>
      </c>
      <c r="I21" s="6" t="s">
        <v>2027</v>
      </c>
      <c r="J21" s="6" t="s">
        <v>2028</v>
      </c>
      <c r="K21" s="7" t="s">
        <v>2029</v>
      </c>
      <c r="L21" s="6">
        <v>676550</v>
      </c>
      <c r="M21" s="6">
        <v>209517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4332032</v>
      </c>
      <c r="B22" s="4" t="s">
        <v>2030</v>
      </c>
      <c r="C22" s="5" t="s">
        <v>2031</v>
      </c>
      <c r="D22" s="6" t="s">
        <v>13</v>
      </c>
      <c r="E22" s="6" t="s">
        <v>57</v>
      </c>
      <c r="F22" s="6" t="s">
        <v>166</v>
      </c>
      <c r="G22" s="6" t="s">
        <v>1998</v>
      </c>
      <c r="H22" s="6" t="s">
        <v>166</v>
      </c>
      <c r="I22" s="6" t="s">
        <v>1968</v>
      </c>
      <c r="J22" s="6" t="s">
        <v>1969</v>
      </c>
      <c r="K22" s="7">
        <v>10</v>
      </c>
      <c r="L22" s="6">
        <v>678490</v>
      </c>
      <c r="M22" s="6">
        <v>211822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4328070</v>
      </c>
      <c r="B23" s="4" t="s">
        <v>2032</v>
      </c>
      <c r="C23" s="5" t="s">
        <v>2033</v>
      </c>
      <c r="D23" s="6" t="s">
        <v>13</v>
      </c>
      <c r="E23" s="6" t="s">
        <v>57</v>
      </c>
      <c r="F23" s="6" t="s">
        <v>166</v>
      </c>
      <c r="G23" s="6" t="s">
        <v>1998</v>
      </c>
      <c r="H23" s="6" t="s">
        <v>166</v>
      </c>
      <c r="I23" s="6" t="s">
        <v>1968</v>
      </c>
      <c r="J23" s="6" t="s">
        <v>1969</v>
      </c>
      <c r="K23" s="7">
        <v>47</v>
      </c>
      <c r="L23" s="6">
        <v>678820</v>
      </c>
      <c r="M23" s="6">
        <v>211799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4332101</v>
      </c>
      <c r="B24" s="4" t="s">
        <v>2042</v>
      </c>
      <c r="C24" s="5" t="s">
        <v>2043</v>
      </c>
      <c r="D24" s="6" t="s">
        <v>13</v>
      </c>
      <c r="E24" s="6" t="s">
        <v>57</v>
      </c>
      <c r="F24" s="6" t="s">
        <v>166</v>
      </c>
      <c r="G24" s="6" t="s">
        <v>1998</v>
      </c>
      <c r="H24" s="6" t="s">
        <v>166</v>
      </c>
      <c r="I24" s="6" t="s">
        <v>2044</v>
      </c>
      <c r="J24" s="6" t="s">
        <v>2045</v>
      </c>
      <c r="K24" s="7">
        <v>30</v>
      </c>
      <c r="L24" s="6">
        <v>677972</v>
      </c>
      <c r="M24" s="6">
        <v>210986</v>
      </c>
      <c r="N24" s="6">
        <v>1</v>
      </c>
      <c r="O24" s="37"/>
      <c r="P24" s="37"/>
      <c r="Q24" s="37"/>
      <c r="R24" s="38">
        <f t="shared" ref="R24:R26" si="5">ROUND(Q24*0.23,2)</f>
        <v>0</v>
      </c>
      <c r="S24" s="39">
        <f t="shared" ref="S24:S26" si="6">ROUND(Q24,2)+R24</f>
        <v>0</v>
      </c>
      <c r="T24" s="37"/>
      <c r="U24" s="37"/>
      <c r="V24" s="38">
        <f t="shared" ref="V24:V26" si="7">ROUND(U24*0.23,2)</f>
        <v>0</v>
      </c>
      <c r="W24" s="39">
        <f t="shared" ref="W24:W26" si="8">ROUND(U24,2)+V24</f>
        <v>0</v>
      </c>
    </row>
    <row r="25" spans="1:23" x14ac:dyDescent="0.35">
      <c r="A25" s="4">
        <v>4332102</v>
      </c>
      <c r="B25" s="4" t="s">
        <v>2046</v>
      </c>
      <c r="C25" s="5" t="s">
        <v>2047</v>
      </c>
      <c r="D25" s="6" t="s">
        <v>13</v>
      </c>
      <c r="E25" s="6" t="s">
        <v>57</v>
      </c>
      <c r="F25" s="6" t="s">
        <v>166</v>
      </c>
      <c r="G25" s="6" t="s">
        <v>1998</v>
      </c>
      <c r="H25" s="6" t="s">
        <v>166</v>
      </c>
      <c r="I25" s="6" t="s">
        <v>2044</v>
      </c>
      <c r="J25" s="6" t="s">
        <v>2045</v>
      </c>
      <c r="K25" s="7" t="s">
        <v>2048</v>
      </c>
      <c r="L25" s="6">
        <v>677950</v>
      </c>
      <c r="M25" s="6">
        <v>210852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4332163</v>
      </c>
      <c r="B26" s="4" t="s">
        <v>2057</v>
      </c>
      <c r="C26" s="5" t="s">
        <v>2058</v>
      </c>
      <c r="D26" s="6" t="s">
        <v>13</v>
      </c>
      <c r="E26" s="6" t="s">
        <v>57</v>
      </c>
      <c r="F26" s="6" t="s">
        <v>166</v>
      </c>
      <c r="G26" s="6" t="s">
        <v>1998</v>
      </c>
      <c r="H26" s="6" t="s">
        <v>166</v>
      </c>
      <c r="I26" s="6" t="s">
        <v>30</v>
      </c>
      <c r="J26" s="6" t="s">
        <v>31</v>
      </c>
      <c r="K26" s="7">
        <v>38</v>
      </c>
      <c r="L26" s="6">
        <v>677335</v>
      </c>
      <c r="M26" s="6">
        <v>211782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</sheetData>
  <sheetProtection algorithmName="SHA-512" hashValue="slMfAoBqGQw/s6lgseXNaaJ5lPTg123M8Nbsnf645SE0dZSHCVSLv8mnYtivAV+XHY5P4NuQ4R+D5/iYL5e/Ig==" saltValue="/hXgQjjq3Z2k2etuFSsr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1FBF-B6CD-4227-8C30-ACC960B675C6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292</v>
      </c>
      <c r="B2" s="8">
        <f>M14</f>
        <v>1</v>
      </c>
      <c r="C2" s="8" t="str">
        <f>E16</f>
        <v>JASIELSKI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8597137</v>
      </c>
      <c r="B16" s="4" t="s">
        <v>2059</v>
      </c>
      <c r="C16" s="5" t="s">
        <v>2060</v>
      </c>
      <c r="D16" s="6" t="s">
        <v>13</v>
      </c>
      <c r="E16" s="6" t="s">
        <v>57</v>
      </c>
      <c r="F16" s="6" t="s">
        <v>166</v>
      </c>
      <c r="G16" s="6" t="s">
        <v>1998</v>
      </c>
      <c r="H16" s="6" t="s">
        <v>166</v>
      </c>
      <c r="I16" s="6" t="s">
        <v>2061</v>
      </c>
      <c r="J16" s="6" t="s">
        <v>2062</v>
      </c>
      <c r="K16" s="7">
        <v>94</v>
      </c>
      <c r="L16" s="6">
        <v>678050</v>
      </c>
      <c r="M16" s="6">
        <v>208648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riFUlt6zr85elMOyULsVf5ZGyGkV1uDs3D6tIBiJSoGWb+VAFRd3gN8lN2jJtbNiaErgKSdMlcIRsU01tYtCqg==" saltValue="H/t1HSXwonkfTV7pHs64Z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FF0A-7AD1-49AD-A6E0-D470CABE5141}">
  <dimension ref="A1:W18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291</v>
      </c>
      <c r="B2" s="8">
        <f>M14</f>
        <v>3</v>
      </c>
      <c r="C2" s="8" t="str">
        <f>E16</f>
        <v>JASIELSKI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4331536</v>
      </c>
      <c r="B16" s="4" t="s">
        <v>2007</v>
      </c>
      <c r="C16" s="5" t="s">
        <v>2008</v>
      </c>
      <c r="D16" s="6" t="s">
        <v>13</v>
      </c>
      <c r="E16" s="6" t="s">
        <v>57</v>
      </c>
      <c r="F16" s="6" t="s">
        <v>166</v>
      </c>
      <c r="G16" s="6" t="s">
        <v>1998</v>
      </c>
      <c r="H16" s="6" t="s">
        <v>166</v>
      </c>
      <c r="I16" s="6" t="s">
        <v>2009</v>
      </c>
      <c r="J16" s="6" t="s">
        <v>2010</v>
      </c>
      <c r="K16" s="7">
        <v>12</v>
      </c>
      <c r="L16" s="6">
        <v>677990</v>
      </c>
      <c r="M16" s="6">
        <v>211505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4332072</v>
      </c>
      <c r="B17" s="4" t="s">
        <v>2040</v>
      </c>
      <c r="C17" s="5" t="s">
        <v>2041</v>
      </c>
      <c r="D17" s="6" t="s">
        <v>13</v>
      </c>
      <c r="E17" s="6" t="s">
        <v>57</v>
      </c>
      <c r="F17" s="6" t="s">
        <v>166</v>
      </c>
      <c r="G17" s="6" t="s">
        <v>1998</v>
      </c>
      <c r="H17" s="6" t="s">
        <v>166</v>
      </c>
      <c r="I17" s="6" t="s">
        <v>2038</v>
      </c>
      <c r="J17" s="6" t="s">
        <v>2039</v>
      </c>
      <c r="K17" s="7">
        <v>6</v>
      </c>
      <c r="L17" s="6">
        <v>678069</v>
      </c>
      <c r="M17" s="6">
        <v>211660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4332161</v>
      </c>
      <c r="B18" s="4" t="s">
        <v>2055</v>
      </c>
      <c r="C18" s="5" t="s">
        <v>2056</v>
      </c>
      <c r="D18" s="6" t="s">
        <v>13</v>
      </c>
      <c r="E18" s="6" t="s">
        <v>57</v>
      </c>
      <c r="F18" s="6" t="s">
        <v>166</v>
      </c>
      <c r="G18" s="6" t="s">
        <v>1998</v>
      </c>
      <c r="H18" s="6" t="s">
        <v>166</v>
      </c>
      <c r="I18" s="6" t="s">
        <v>30</v>
      </c>
      <c r="J18" s="6" t="s">
        <v>31</v>
      </c>
      <c r="K18" s="7">
        <v>23</v>
      </c>
      <c r="L18" s="6">
        <v>677224</v>
      </c>
      <c r="M18" s="6">
        <v>211788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vz9iEDMjOc4H9oOgLzxHQBC6feSGeZc7aV9UqcOxnP49DjkFlO2JaeVrmDSqgJNkCMET/CCBxvyHBgqn4ifHcw==" saltValue="h22fS2YSbRYvAbXzzxAX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E149-27E6-4080-8B9D-36518CADDF39}">
  <dimension ref="A1:W22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290</v>
      </c>
      <c r="B2" s="8">
        <f>M14</f>
        <v>7</v>
      </c>
      <c r="C2" s="8" t="str">
        <f>E16</f>
        <v>JAROSŁAWSKI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4307967</v>
      </c>
      <c r="B16" s="4" t="s">
        <v>534</v>
      </c>
      <c r="C16" s="5" t="s">
        <v>535</v>
      </c>
      <c r="D16" s="6" t="s">
        <v>13</v>
      </c>
      <c r="E16" s="6" t="s">
        <v>487</v>
      </c>
      <c r="F16" s="6" t="s">
        <v>533</v>
      </c>
      <c r="G16" s="6" t="s">
        <v>536</v>
      </c>
      <c r="H16" s="6" t="s">
        <v>537</v>
      </c>
      <c r="I16" s="6" t="s">
        <v>18</v>
      </c>
      <c r="J16" s="6" t="s">
        <v>17</v>
      </c>
      <c r="K16" s="7" t="s">
        <v>538</v>
      </c>
      <c r="L16" s="6">
        <v>769466</v>
      </c>
      <c r="M16" s="6">
        <v>246399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4318261</v>
      </c>
      <c r="B17" s="4" t="s">
        <v>695</v>
      </c>
      <c r="C17" s="5" t="s">
        <v>696</v>
      </c>
      <c r="D17" s="6" t="s">
        <v>13</v>
      </c>
      <c r="E17" s="6" t="s">
        <v>487</v>
      </c>
      <c r="F17" s="6" t="s">
        <v>686</v>
      </c>
      <c r="G17" s="6" t="s">
        <v>697</v>
      </c>
      <c r="H17" s="6" t="s">
        <v>698</v>
      </c>
      <c r="I17" s="6" t="s">
        <v>699</v>
      </c>
      <c r="J17" s="6" t="s">
        <v>700</v>
      </c>
      <c r="K17" s="7" t="s">
        <v>494</v>
      </c>
      <c r="L17" s="6">
        <v>773307</v>
      </c>
      <c r="M17" s="6">
        <v>236836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9633253</v>
      </c>
      <c r="B18" s="4" t="s">
        <v>701</v>
      </c>
      <c r="C18" s="5" t="s">
        <v>702</v>
      </c>
      <c r="D18" s="6" t="s">
        <v>13</v>
      </c>
      <c r="E18" s="6" t="s">
        <v>487</v>
      </c>
      <c r="F18" s="6" t="s">
        <v>686</v>
      </c>
      <c r="G18" s="6" t="s">
        <v>703</v>
      </c>
      <c r="H18" s="6" t="s">
        <v>704</v>
      </c>
      <c r="I18" s="6" t="s">
        <v>18</v>
      </c>
      <c r="J18" s="6" t="s">
        <v>25</v>
      </c>
      <c r="K18" s="7" t="s">
        <v>477</v>
      </c>
      <c r="L18" s="6">
        <v>777909</v>
      </c>
      <c r="M18" s="6">
        <v>233087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4321864</v>
      </c>
      <c r="B19" s="4" t="s">
        <v>711</v>
      </c>
      <c r="C19" s="5" t="s">
        <v>712</v>
      </c>
      <c r="D19" s="6" t="s">
        <v>13</v>
      </c>
      <c r="E19" s="6" t="s">
        <v>487</v>
      </c>
      <c r="F19" s="6" t="s">
        <v>710</v>
      </c>
      <c r="G19" s="6" t="s">
        <v>713</v>
      </c>
      <c r="H19" s="6" t="s">
        <v>714</v>
      </c>
      <c r="I19" s="6" t="s">
        <v>18</v>
      </c>
      <c r="J19" s="6" t="s">
        <v>17</v>
      </c>
      <c r="K19" s="7">
        <v>1</v>
      </c>
      <c r="L19" s="6">
        <v>756040</v>
      </c>
      <c r="M19" s="6">
        <v>234235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4302689</v>
      </c>
      <c r="B20" s="4" t="s">
        <v>2263</v>
      </c>
      <c r="C20" s="5" t="s">
        <v>2264</v>
      </c>
      <c r="D20" s="6" t="s">
        <v>13</v>
      </c>
      <c r="E20" s="6" t="s">
        <v>487</v>
      </c>
      <c r="F20" s="6" t="s">
        <v>533</v>
      </c>
      <c r="G20" s="6" t="s">
        <v>2265</v>
      </c>
      <c r="H20" s="6" t="s">
        <v>533</v>
      </c>
      <c r="I20" s="6" t="s">
        <v>2266</v>
      </c>
      <c r="J20" s="6" t="s">
        <v>2267</v>
      </c>
      <c r="K20" s="7">
        <v>16</v>
      </c>
      <c r="L20" s="6">
        <v>762928</v>
      </c>
      <c r="M20" s="6">
        <v>247617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4301021</v>
      </c>
      <c r="B21" s="4" t="s">
        <v>2272</v>
      </c>
      <c r="C21" s="5" t="s">
        <v>2273</v>
      </c>
      <c r="D21" s="6" t="s">
        <v>13</v>
      </c>
      <c r="E21" s="6" t="s">
        <v>487</v>
      </c>
      <c r="F21" s="6" t="s">
        <v>533</v>
      </c>
      <c r="G21" s="6" t="s">
        <v>2265</v>
      </c>
      <c r="H21" s="6" t="s">
        <v>533</v>
      </c>
      <c r="I21" s="6" t="s">
        <v>1966</v>
      </c>
      <c r="J21" s="6" t="s">
        <v>1967</v>
      </c>
      <c r="K21" s="7">
        <v>7</v>
      </c>
      <c r="L21" s="6">
        <v>763711</v>
      </c>
      <c r="M21" s="6">
        <v>245415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4302916</v>
      </c>
      <c r="B22" s="4" t="s">
        <v>2282</v>
      </c>
      <c r="C22" s="5" t="s">
        <v>2283</v>
      </c>
      <c r="D22" s="6" t="s">
        <v>13</v>
      </c>
      <c r="E22" s="6" t="s">
        <v>487</v>
      </c>
      <c r="F22" s="6" t="s">
        <v>533</v>
      </c>
      <c r="G22" s="6" t="s">
        <v>2265</v>
      </c>
      <c r="H22" s="6" t="s">
        <v>533</v>
      </c>
      <c r="I22" s="6" t="s">
        <v>2284</v>
      </c>
      <c r="J22" s="6" t="s">
        <v>2285</v>
      </c>
      <c r="K22" s="7">
        <v>14</v>
      </c>
      <c r="L22" s="6">
        <v>761481</v>
      </c>
      <c r="M22" s="6">
        <v>251352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+JC7DmbqeeVFLhPcGF9E0FlS1dEalLg0HShalXzNZxzA5LIEJB7fBLofVEEWgN3WcXTlAd/ajE1c2SOa3lsadg==" saltValue="MiLtvGr0X4lf4J1s3VFh2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4A7-0193-4857-B575-35875B72790A}">
  <dimension ref="A1:W19"/>
  <sheetViews>
    <sheetView workbookViewId="0">
      <selection activeCell="A6" sqref="A6:E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289</v>
      </c>
      <c r="B2" s="8">
        <f>M14</f>
        <v>4</v>
      </c>
      <c r="C2" s="8" t="str">
        <f>E16</f>
        <v>JAROSŁAWSKI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4323936</v>
      </c>
      <c r="B16" s="4" t="s">
        <v>737</v>
      </c>
      <c r="C16" s="5" t="s">
        <v>738</v>
      </c>
      <c r="D16" s="6" t="s">
        <v>13</v>
      </c>
      <c r="E16" s="6" t="s">
        <v>487</v>
      </c>
      <c r="F16" s="6" t="s">
        <v>736</v>
      </c>
      <c r="G16" s="6" t="s">
        <v>739</v>
      </c>
      <c r="H16" s="6" t="s">
        <v>740</v>
      </c>
      <c r="I16" s="6" t="s">
        <v>741</v>
      </c>
      <c r="J16" s="6" t="s">
        <v>742</v>
      </c>
      <c r="K16" s="7">
        <v>115</v>
      </c>
      <c r="L16" s="6">
        <v>765521</v>
      </c>
      <c r="M16" s="6">
        <v>248832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4325486</v>
      </c>
      <c r="B17" s="4" t="s">
        <v>743</v>
      </c>
      <c r="C17" s="5" t="s">
        <v>744</v>
      </c>
      <c r="D17" s="6" t="s">
        <v>13</v>
      </c>
      <c r="E17" s="6" t="s">
        <v>487</v>
      </c>
      <c r="F17" s="6" t="s">
        <v>736</v>
      </c>
      <c r="G17" s="6" t="s">
        <v>745</v>
      </c>
      <c r="H17" s="6" t="s">
        <v>736</v>
      </c>
      <c r="I17" s="6" t="s">
        <v>18</v>
      </c>
      <c r="J17" s="6" t="s">
        <v>31</v>
      </c>
      <c r="K17" s="7" t="s">
        <v>746</v>
      </c>
      <c r="L17" s="6">
        <v>764955</v>
      </c>
      <c r="M17" s="6">
        <v>252453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4303306</v>
      </c>
      <c r="B18" s="4" t="s">
        <v>2318</v>
      </c>
      <c r="C18" s="5" t="s">
        <v>2319</v>
      </c>
      <c r="D18" s="6" t="s">
        <v>13</v>
      </c>
      <c r="E18" s="6" t="s">
        <v>487</v>
      </c>
      <c r="F18" s="6" t="s">
        <v>533</v>
      </c>
      <c r="G18" s="6" t="s">
        <v>2265</v>
      </c>
      <c r="H18" s="6" t="s">
        <v>533</v>
      </c>
      <c r="I18" s="6" t="s">
        <v>2320</v>
      </c>
      <c r="J18" s="6" t="s">
        <v>2321</v>
      </c>
      <c r="K18" s="7">
        <v>3</v>
      </c>
      <c r="L18" s="6">
        <v>763457</v>
      </c>
      <c r="M18" s="6">
        <v>245501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4304020</v>
      </c>
      <c r="B19" s="4" t="s">
        <v>2329</v>
      </c>
      <c r="C19" s="5" t="s">
        <v>2330</v>
      </c>
      <c r="D19" s="6" t="s">
        <v>13</v>
      </c>
      <c r="E19" s="6" t="s">
        <v>487</v>
      </c>
      <c r="F19" s="6" t="s">
        <v>686</v>
      </c>
      <c r="G19" s="6" t="s">
        <v>2328</v>
      </c>
      <c r="H19" s="6" t="s">
        <v>686</v>
      </c>
      <c r="I19" s="6" t="s">
        <v>2331</v>
      </c>
      <c r="J19" s="6" t="s">
        <v>2332</v>
      </c>
      <c r="K19" s="7">
        <v>13</v>
      </c>
      <c r="L19" s="6">
        <v>774606</v>
      </c>
      <c r="M19" s="6">
        <v>237658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O1eNbxdMzBGlU3yQ/+elSU13fRsQ42eFXmwg/h/SKm4wIXmn2XmsPLfv9uRR3VPrGGO50Olh3RL0Y9gJMfMvlg==" saltValue="VeBWvmbKGy7Taitc+1Id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E645-F2D9-4372-B8DF-EF25F93070A2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288</v>
      </c>
      <c r="B2" s="8">
        <f>M14</f>
        <v>1</v>
      </c>
      <c r="C2" s="8" t="str">
        <f>E16</f>
        <v>JAROSŁAWSKI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4303266</v>
      </c>
      <c r="B16" s="4" t="s">
        <v>2311</v>
      </c>
      <c r="C16" s="5" t="s">
        <v>2312</v>
      </c>
      <c r="D16" s="6" t="s">
        <v>13</v>
      </c>
      <c r="E16" s="6" t="s">
        <v>487</v>
      </c>
      <c r="F16" s="6" t="s">
        <v>533</v>
      </c>
      <c r="G16" s="6" t="s">
        <v>2265</v>
      </c>
      <c r="H16" s="6" t="s">
        <v>533</v>
      </c>
      <c r="I16" s="6" t="s">
        <v>2313</v>
      </c>
      <c r="J16" s="6" t="s">
        <v>2314</v>
      </c>
      <c r="K16" s="7" t="s">
        <v>2315</v>
      </c>
      <c r="L16" s="6">
        <v>764285</v>
      </c>
      <c r="M16" s="6">
        <v>244736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RO3bV84aNAqzxquUYzKuMuEnbeAC22VkSyw08eICvTWZ+F1iwA+zp4wJPlOW3CuWn88shLYbD5GIFU/lW6Qz/A==" saltValue="5+5k8mnK/N3SvbCkoDSL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AB8F7-A1E1-4C9A-9ED7-9E05F0DE7F42}">
  <dimension ref="A1:W17"/>
  <sheetViews>
    <sheetView workbookViewId="0">
      <selection activeCell="A6" sqref="A6:E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395</v>
      </c>
      <c r="B2" s="8">
        <f>M14</f>
        <v>2</v>
      </c>
      <c r="C2" s="8" t="str">
        <f>E16</f>
        <v>STRZYŻOWSKI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7901910</v>
      </c>
      <c r="B16" s="4" t="s">
        <v>1325</v>
      </c>
      <c r="C16" s="5" t="s">
        <v>1326</v>
      </c>
      <c r="D16" s="6" t="s">
        <v>13</v>
      </c>
      <c r="E16" s="6" t="s">
        <v>946</v>
      </c>
      <c r="F16" s="6" t="s">
        <v>1320</v>
      </c>
      <c r="G16" s="6" t="s">
        <v>1327</v>
      </c>
      <c r="H16" s="6" t="s">
        <v>1328</v>
      </c>
      <c r="I16" s="6" t="s">
        <v>18</v>
      </c>
      <c r="J16" s="6" t="s">
        <v>17</v>
      </c>
      <c r="K16" s="7">
        <v>90</v>
      </c>
      <c r="L16" s="6">
        <v>703281</v>
      </c>
      <c r="M16" s="6">
        <v>228973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8078712</v>
      </c>
      <c r="B17" s="4" t="s">
        <v>1329</v>
      </c>
      <c r="C17" s="5" t="s">
        <v>1330</v>
      </c>
      <c r="D17" s="6" t="s">
        <v>13</v>
      </c>
      <c r="E17" s="6" t="s">
        <v>946</v>
      </c>
      <c r="F17" s="6" t="s">
        <v>1320</v>
      </c>
      <c r="G17" s="6" t="s">
        <v>1331</v>
      </c>
      <c r="H17" s="6" t="s">
        <v>1332</v>
      </c>
      <c r="I17" s="6" t="s">
        <v>18</v>
      </c>
      <c r="J17" s="6" t="s">
        <v>17</v>
      </c>
      <c r="K17" s="7">
        <v>92</v>
      </c>
      <c r="L17" s="6">
        <v>702836</v>
      </c>
      <c r="M17" s="6">
        <v>229182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RUAozL1fkfpIrV1GKS502gdlNLmBam2MmpB2XldLjpKcwSomfB/QFsTR085hxjsL2tQCKJn6njNpveSv9pqUkg==" saltValue="HlwjVycQkg+T47AfxFsjD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990F-591A-4C52-9392-1EA7B3FFB993}">
  <dimension ref="A1:W20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287</v>
      </c>
      <c r="B2" s="8">
        <f>M14</f>
        <v>5</v>
      </c>
      <c r="C2" s="8" t="str">
        <f>E16</f>
        <v>JAROSŁAWSKI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4315029</v>
      </c>
      <c r="B16" s="4" t="s">
        <v>629</v>
      </c>
      <c r="C16" s="5" t="s">
        <v>630</v>
      </c>
      <c r="D16" s="6" t="s">
        <v>13</v>
      </c>
      <c r="E16" s="6" t="s">
        <v>487</v>
      </c>
      <c r="F16" s="6" t="s">
        <v>631</v>
      </c>
      <c r="G16" s="6" t="s">
        <v>632</v>
      </c>
      <c r="H16" s="6" t="s">
        <v>633</v>
      </c>
      <c r="I16" s="6" t="s">
        <v>18</v>
      </c>
      <c r="J16" s="6" t="s">
        <v>17</v>
      </c>
      <c r="K16" s="7">
        <v>121</v>
      </c>
      <c r="L16" s="6">
        <v>753269</v>
      </c>
      <c r="M16" s="6">
        <v>235578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4315189</v>
      </c>
      <c r="B17" s="4" t="s">
        <v>634</v>
      </c>
      <c r="C17" s="5" t="s">
        <v>635</v>
      </c>
      <c r="D17" s="6" t="s">
        <v>13</v>
      </c>
      <c r="E17" s="6" t="s">
        <v>487</v>
      </c>
      <c r="F17" s="6" t="s">
        <v>631</v>
      </c>
      <c r="G17" s="6" t="s">
        <v>636</v>
      </c>
      <c r="H17" s="6" t="s">
        <v>637</v>
      </c>
      <c r="I17" s="6" t="s">
        <v>18</v>
      </c>
      <c r="J17" s="6" t="s">
        <v>17</v>
      </c>
      <c r="K17" s="7">
        <v>222</v>
      </c>
      <c r="L17" s="6">
        <v>748906</v>
      </c>
      <c r="M17" s="6">
        <v>231029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4316837</v>
      </c>
      <c r="B18" s="4" t="s">
        <v>687</v>
      </c>
      <c r="C18" s="5" t="s">
        <v>688</v>
      </c>
      <c r="D18" s="6" t="s">
        <v>13</v>
      </c>
      <c r="E18" s="6" t="s">
        <v>487</v>
      </c>
      <c r="F18" s="6" t="s">
        <v>686</v>
      </c>
      <c r="G18" s="6" t="s">
        <v>689</v>
      </c>
      <c r="H18" s="6" t="s">
        <v>690</v>
      </c>
      <c r="I18" s="6" t="s">
        <v>18</v>
      </c>
      <c r="J18" s="6" t="s">
        <v>17</v>
      </c>
      <c r="K18" s="7">
        <v>20</v>
      </c>
      <c r="L18" s="6">
        <v>778987</v>
      </c>
      <c r="M18" s="6">
        <v>240176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4320472</v>
      </c>
      <c r="B19" s="4" t="s">
        <v>706</v>
      </c>
      <c r="C19" s="5" t="s">
        <v>707</v>
      </c>
      <c r="D19" s="6" t="s">
        <v>13</v>
      </c>
      <c r="E19" s="6" t="s">
        <v>487</v>
      </c>
      <c r="F19" s="6" t="s">
        <v>705</v>
      </c>
      <c r="G19" s="6" t="s">
        <v>708</v>
      </c>
      <c r="H19" s="6" t="s">
        <v>709</v>
      </c>
      <c r="I19" s="6" t="s">
        <v>18</v>
      </c>
      <c r="J19" s="6" t="s">
        <v>17</v>
      </c>
      <c r="K19" s="7" t="s">
        <v>567</v>
      </c>
      <c r="L19" s="6">
        <v>758496</v>
      </c>
      <c r="M19" s="6">
        <v>231136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4322481</v>
      </c>
      <c r="B20" s="4" t="s">
        <v>719</v>
      </c>
      <c r="C20" s="5" t="s">
        <v>720</v>
      </c>
      <c r="D20" s="6" t="s">
        <v>13</v>
      </c>
      <c r="E20" s="6" t="s">
        <v>487</v>
      </c>
      <c r="F20" s="6" t="s">
        <v>710</v>
      </c>
      <c r="G20" s="6" t="s">
        <v>721</v>
      </c>
      <c r="H20" s="6" t="s">
        <v>722</v>
      </c>
      <c r="I20" s="6" t="s">
        <v>18</v>
      </c>
      <c r="J20" s="6" t="s">
        <v>17</v>
      </c>
      <c r="K20" s="7">
        <v>21</v>
      </c>
      <c r="L20" s="6">
        <v>755835</v>
      </c>
      <c r="M20" s="6">
        <v>227873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7F74uixdgfB/koiBM8gawmI9IXXxBlFE3b+lcD15ziP9SKJth1jzEhcx9uoQCi/+wa0/0IBeuKEQKPpDaABr4w==" saltValue="m/yj868SZkf2AmJ1Y0/N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D77D-1717-4AB9-9E52-DD63DBBCF128}">
  <dimension ref="A1:W25"/>
  <sheetViews>
    <sheetView workbookViewId="0">
      <selection activeCell="A21" sqref="A21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286</v>
      </c>
      <c r="B2" s="8">
        <f>M14</f>
        <v>10</v>
      </c>
      <c r="C2" s="8" t="str">
        <f>E16</f>
        <v>JAROSŁAWSKI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10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4304509</v>
      </c>
      <c r="B16" s="4" t="s">
        <v>485</v>
      </c>
      <c r="C16" s="5" t="s">
        <v>486</v>
      </c>
      <c r="D16" s="6" t="s">
        <v>13</v>
      </c>
      <c r="E16" s="6" t="s">
        <v>487</v>
      </c>
      <c r="F16" s="6" t="s">
        <v>488</v>
      </c>
      <c r="G16" s="6" t="s">
        <v>489</v>
      </c>
      <c r="H16" s="6" t="s">
        <v>490</v>
      </c>
      <c r="I16" s="6" t="s">
        <v>18</v>
      </c>
      <c r="J16" s="6" t="s">
        <v>17</v>
      </c>
      <c r="K16" s="7">
        <v>226</v>
      </c>
      <c r="L16" s="6">
        <v>763067</v>
      </c>
      <c r="M16" s="6">
        <v>236753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4308983</v>
      </c>
      <c r="B17" s="4" t="s">
        <v>541</v>
      </c>
      <c r="C17" s="5" t="s">
        <v>542</v>
      </c>
      <c r="D17" s="6" t="s">
        <v>13</v>
      </c>
      <c r="E17" s="6" t="s">
        <v>487</v>
      </c>
      <c r="F17" s="6" t="s">
        <v>533</v>
      </c>
      <c r="G17" s="6" t="s">
        <v>543</v>
      </c>
      <c r="H17" s="6" t="s">
        <v>544</v>
      </c>
      <c r="I17" s="6" t="s">
        <v>18</v>
      </c>
      <c r="J17" s="6" t="s">
        <v>17</v>
      </c>
      <c r="K17" s="7" t="s">
        <v>545</v>
      </c>
      <c r="L17" s="6">
        <v>757999</v>
      </c>
      <c r="M17" s="6">
        <v>253522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4311286</v>
      </c>
      <c r="B18" s="4" t="s">
        <v>620</v>
      </c>
      <c r="C18" s="5" t="s">
        <v>621</v>
      </c>
      <c r="D18" s="6" t="s">
        <v>13</v>
      </c>
      <c r="E18" s="6" t="s">
        <v>487</v>
      </c>
      <c r="F18" s="6" t="s">
        <v>622</v>
      </c>
      <c r="G18" s="6" t="s">
        <v>623</v>
      </c>
      <c r="H18" s="6" t="s">
        <v>624</v>
      </c>
      <c r="I18" s="6" t="s">
        <v>18</v>
      </c>
      <c r="J18" s="6" t="s">
        <v>17</v>
      </c>
      <c r="K18" s="7">
        <v>201</v>
      </c>
      <c r="L18" s="6">
        <v>757396</v>
      </c>
      <c r="M18" s="6">
        <v>242110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4312550</v>
      </c>
      <c r="B19" s="4" t="s">
        <v>625</v>
      </c>
      <c r="C19" s="5" t="s">
        <v>626</v>
      </c>
      <c r="D19" s="6" t="s">
        <v>13</v>
      </c>
      <c r="E19" s="6" t="s">
        <v>487</v>
      </c>
      <c r="F19" s="6" t="s">
        <v>622</v>
      </c>
      <c r="G19" s="6" t="s">
        <v>627</v>
      </c>
      <c r="H19" s="6" t="s">
        <v>628</v>
      </c>
      <c r="I19" s="6" t="s">
        <v>18</v>
      </c>
      <c r="J19" s="6" t="s">
        <v>17</v>
      </c>
      <c r="K19" s="7">
        <v>30</v>
      </c>
      <c r="L19" s="6">
        <v>759624</v>
      </c>
      <c r="M19" s="6">
        <v>245386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8163011</v>
      </c>
      <c r="B20" s="4" t="s">
        <v>641</v>
      </c>
      <c r="C20" s="5" t="s">
        <v>642</v>
      </c>
      <c r="D20" s="6" t="s">
        <v>13</v>
      </c>
      <c r="E20" s="6" t="s">
        <v>487</v>
      </c>
      <c r="F20" s="6" t="s">
        <v>631</v>
      </c>
      <c r="G20" s="6" t="s">
        <v>643</v>
      </c>
      <c r="H20" s="6" t="s">
        <v>644</v>
      </c>
      <c r="I20" s="6" t="s">
        <v>18</v>
      </c>
      <c r="J20" s="6" t="s">
        <v>17</v>
      </c>
      <c r="K20" s="7">
        <v>104</v>
      </c>
      <c r="L20" s="6">
        <v>750573</v>
      </c>
      <c r="M20" s="6">
        <v>235047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9567489</v>
      </c>
      <c r="B21" s="4" t="s">
        <v>645</v>
      </c>
      <c r="C21" s="5" t="s">
        <v>646</v>
      </c>
      <c r="D21" s="6" t="s">
        <v>13</v>
      </c>
      <c r="E21" s="6" t="s">
        <v>487</v>
      </c>
      <c r="F21" s="6" t="s">
        <v>631</v>
      </c>
      <c r="G21" s="6" t="s">
        <v>647</v>
      </c>
      <c r="H21" s="6" t="s">
        <v>648</v>
      </c>
      <c r="I21" s="6" t="s">
        <v>18</v>
      </c>
      <c r="J21" s="6" t="s">
        <v>17</v>
      </c>
      <c r="K21" s="7">
        <v>111</v>
      </c>
      <c r="L21" s="6">
        <v>748577</v>
      </c>
      <c r="M21" s="6">
        <v>234531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9633256</v>
      </c>
      <c r="B22" s="4" t="s">
        <v>649</v>
      </c>
      <c r="C22" s="5" t="s">
        <v>650</v>
      </c>
      <c r="D22" s="6" t="s">
        <v>13</v>
      </c>
      <c r="E22" s="6" t="s">
        <v>487</v>
      </c>
      <c r="F22" s="6" t="s">
        <v>631</v>
      </c>
      <c r="G22" s="6" t="s">
        <v>651</v>
      </c>
      <c r="H22" s="6" t="s">
        <v>652</v>
      </c>
      <c r="I22" s="6" t="s">
        <v>18</v>
      </c>
      <c r="J22" s="6" t="s">
        <v>17</v>
      </c>
      <c r="K22" s="7">
        <v>19</v>
      </c>
      <c r="L22" s="6">
        <v>746548</v>
      </c>
      <c r="M22" s="6">
        <v>231368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4322313</v>
      </c>
      <c r="B23" s="4" t="s">
        <v>715</v>
      </c>
      <c r="C23" s="5" t="s">
        <v>716</v>
      </c>
      <c r="D23" s="6" t="s">
        <v>13</v>
      </c>
      <c r="E23" s="6" t="s">
        <v>487</v>
      </c>
      <c r="F23" s="6" t="s">
        <v>710</v>
      </c>
      <c r="G23" s="6" t="s">
        <v>717</v>
      </c>
      <c r="H23" s="6" t="s">
        <v>718</v>
      </c>
      <c r="I23" s="6" t="s">
        <v>18</v>
      </c>
      <c r="J23" s="6" t="s">
        <v>17</v>
      </c>
      <c r="K23" s="7">
        <v>57</v>
      </c>
      <c r="L23" s="6">
        <v>755755</v>
      </c>
      <c r="M23" s="6">
        <v>238732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4325884</v>
      </c>
      <c r="B24" s="4" t="s">
        <v>747</v>
      </c>
      <c r="C24" s="5" t="s">
        <v>748</v>
      </c>
      <c r="D24" s="6" t="s">
        <v>13</v>
      </c>
      <c r="E24" s="6" t="s">
        <v>487</v>
      </c>
      <c r="F24" s="6" t="s">
        <v>736</v>
      </c>
      <c r="G24" s="6" t="s">
        <v>749</v>
      </c>
      <c r="H24" s="6" t="s">
        <v>750</v>
      </c>
      <c r="I24" s="6" t="s">
        <v>18</v>
      </c>
      <c r="J24" s="6" t="s">
        <v>17</v>
      </c>
      <c r="K24" s="7">
        <v>159</v>
      </c>
      <c r="L24" s="6">
        <v>777613</v>
      </c>
      <c r="M24" s="6">
        <v>253736</v>
      </c>
      <c r="N24" s="6">
        <v>1</v>
      </c>
      <c r="O24" s="37"/>
      <c r="P24" s="37"/>
      <c r="Q24" s="37"/>
      <c r="R24" s="38">
        <f t="shared" ref="R24:R25" si="5">ROUND(Q24*0.23,2)</f>
        <v>0</v>
      </c>
      <c r="S24" s="39">
        <f t="shared" ref="S24:S25" si="6">ROUND(Q24,2)+R24</f>
        <v>0</v>
      </c>
      <c r="T24" s="37"/>
      <c r="U24" s="37"/>
      <c r="V24" s="38">
        <f t="shared" ref="V24:V25" si="7">ROUND(U24*0.23,2)</f>
        <v>0</v>
      </c>
      <c r="W24" s="39">
        <f t="shared" ref="W24:W25" si="8">ROUND(U24,2)+V24</f>
        <v>0</v>
      </c>
    </row>
    <row r="25" spans="1:23" x14ac:dyDescent="0.35">
      <c r="A25" s="4">
        <v>4300328</v>
      </c>
      <c r="B25" s="4" t="s">
        <v>2268</v>
      </c>
      <c r="C25" s="5" t="s">
        <v>2269</v>
      </c>
      <c r="D25" s="6" t="s">
        <v>13</v>
      </c>
      <c r="E25" s="6" t="s">
        <v>487</v>
      </c>
      <c r="F25" s="6" t="s">
        <v>533</v>
      </c>
      <c r="G25" s="6" t="s">
        <v>2265</v>
      </c>
      <c r="H25" s="6" t="s">
        <v>533</v>
      </c>
      <c r="I25" s="6" t="s">
        <v>2270</v>
      </c>
      <c r="J25" s="6" t="s">
        <v>2271</v>
      </c>
      <c r="K25" s="7">
        <v>1</v>
      </c>
      <c r="L25" s="6">
        <v>765181</v>
      </c>
      <c r="M25" s="6">
        <v>244800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</sheetData>
  <sheetProtection algorithmName="SHA-512" hashValue="3XbmRSQy/5C/jelnAMvTmlrWPnihJboheJ/l3zoxYNukSO8TgX14ihteSGTsHgcQuhcjrLZczoFoMCfKk1eFOQ==" saltValue="fPngJ9q0Dap6Fq2S7oBjC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6F86E-51EC-4C1C-B598-88C420671017}">
  <dimension ref="A1:W25"/>
  <sheetViews>
    <sheetView workbookViewId="0">
      <selection activeCell="A17" sqref="A17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285</v>
      </c>
      <c r="B2" s="8">
        <f>M14</f>
        <v>10</v>
      </c>
      <c r="C2" s="8" t="str">
        <f>E16</f>
        <v>JAROSŁAWSKI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10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8183609</v>
      </c>
      <c r="B16" s="4" t="s">
        <v>639</v>
      </c>
      <c r="C16" s="5" t="s">
        <v>640</v>
      </c>
      <c r="D16" s="6" t="s">
        <v>13</v>
      </c>
      <c r="E16" s="6" t="s">
        <v>487</v>
      </c>
      <c r="F16" s="6" t="s">
        <v>631</v>
      </c>
      <c r="G16" s="6" t="s">
        <v>638</v>
      </c>
      <c r="H16" s="6" t="s">
        <v>631</v>
      </c>
      <c r="I16" s="6" t="s">
        <v>226</v>
      </c>
      <c r="J16" s="6" t="s">
        <v>227</v>
      </c>
      <c r="K16" s="7">
        <v>22</v>
      </c>
      <c r="L16" s="6">
        <v>752113</v>
      </c>
      <c r="M16" s="6">
        <v>232391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4317302</v>
      </c>
      <c r="B17" s="4" t="s">
        <v>691</v>
      </c>
      <c r="C17" s="5" t="s">
        <v>692</v>
      </c>
      <c r="D17" s="6" t="s">
        <v>13</v>
      </c>
      <c r="E17" s="6" t="s">
        <v>487</v>
      </c>
      <c r="F17" s="6" t="s">
        <v>686</v>
      </c>
      <c r="G17" s="6" t="s">
        <v>693</v>
      </c>
      <c r="H17" s="6" t="s">
        <v>694</v>
      </c>
      <c r="I17" s="6" t="s">
        <v>18</v>
      </c>
      <c r="J17" s="6" t="s">
        <v>17</v>
      </c>
      <c r="K17" s="7">
        <v>53</v>
      </c>
      <c r="L17" s="6">
        <v>777488</v>
      </c>
      <c r="M17" s="6">
        <v>243028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4302774</v>
      </c>
      <c r="B18" s="4" t="s">
        <v>2274</v>
      </c>
      <c r="C18" s="5" t="s">
        <v>2275</v>
      </c>
      <c r="D18" s="6" t="s">
        <v>13</v>
      </c>
      <c r="E18" s="6" t="s">
        <v>487</v>
      </c>
      <c r="F18" s="6" t="s">
        <v>533</v>
      </c>
      <c r="G18" s="6" t="s">
        <v>2265</v>
      </c>
      <c r="H18" s="6" t="s">
        <v>533</v>
      </c>
      <c r="I18" s="6" t="s">
        <v>539</v>
      </c>
      <c r="J18" s="6" t="s">
        <v>540</v>
      </c>
      <c r="K18" s="7">
        <v>26</v>
      </c>
      <c r="L18" s="6">
        <v>762933</v>
      </c>
      <c r="M18" s="6">
        <v>245124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4300656</v>
      </c>
      <c r="B19" s="4" t="s">
        <v>2276</v>
      </c>
      <c r="C19" s="5" t="s">
        <v>2277</v>
      </c>
      <c r="D19" s="6" t="s">
        <v>13</v>
      </c>
      <c r="E19" s="6" t="s">
        <v>487</v>
      </c>
      <c r="F19" s="6" t="s">
        <v>533</v>
      </c>
      <c r="G19" s="6" t="s">
        <v>2265</v>
      </c>
      <c r="H19" s="6" t="s">
        <v>533</v>
      </c>
      <c r="I19" s="6" t="s">
        <v>539</v>
      </c>
      <c r="J19" s="6" t="s">
        <v>540</v>
      </c>
      <c r="K19" s="7">
        <v>30</v>
      </c>
      <c r="L19" s="6">
        <v>762829</v>
      </c>
      <c r="M19" s="6">
        <v>245125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4300962</v>
      </c>
      <c r="B20" s="4" t="s">
        <v>2278</v>
      </c>
      <c r="C20" s="5" t="s">
        <v>2279</v>
      </c>
      <c r="D20" s="6" t="s">
        <v>13</v>
      </c>
      <c r="E20" s="6" t="s">
        <v>487</v>
      </c>
      <c r="F20" s="6" t="s">
        <v>533</v>
      </c>
      <c r="G20" s="6" t="s">
        <v>2265</v>
      </c>
      <c r="H20" s="6" t="s">
        <v>533</v>
      </c>
      <c r="I20" s="6" t="s">
        <v>2280</v>
      </c>
      <c r="J20" s="6" t="s">
        <v>2281</v>
      </c>
      <c r="K20" s="7">
        <v>1</v>
      </c>
      <c r="L20" s="6">
        <v>763747</v>
      </c>
      <c r="M20" s="6">
        <v>245697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4303061</v>
      </c>
      <c r="B21" s="4" t="s">
        <v>2292</v>
      </c>
      <c r="C21" s="5" t="s">
        <v>2293</v>
      </c>
      <c r="D21" s="6" t="s">
        <v>13</v>
      </c>
      <c r="E21" s="6" t="s">
        <v>487</v>
      </c>
      <c r="F21" s="6" t="s">
        <v>533</v>
      </c>
      <c r="G21" s="6" t="s">
        <v>2265</v>
      </c>
      <c r="H21" s="6" t="s">
        <v>533</v>
      </c>
      <c r="I21" s="6" t="s">
        <v>2294</v>
      </c>
      <c r="J21" s="6" t="s">
        <v>2295</v>
      </c>
      <c r="K21" s="7">
        <v>23</v>
      </c>
      <c r="L21" s="6">
        <v>764087</v>
      </c>
      <c r="M21" s="6">
        <v>245034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4303074</v>
      </c>
      <c r="B22" s="4" t="s">
        <v>2296</v>
      </c>
      <c r="C22" s="5" t="s">
        <v>2297</v>
      </c>
      <c r="D22" s="6" t="s">
        <v>13</v>
      </c>
      <c r="E22" s="6" t="s">
        <v>487</v>
      </c>
      <c r="F22" s="6" t="s">
        <v>533</v>
      </c>
      <c r="G22" s="6" t="s">
        <v>2265</v>
      </c>
      <c r="H22" s="6" t="s">
        <v>533</v>
      </c>
      <c r="I22" s="6" t="s">
        <v>2294</v>
      </c>
      <c r="J22" s="6" t="s">
        <v>2295</v>
      </c>
      <c r="K22" s="7" t="s">
        <v>2298</v>
      </c>
      <c r="L22" s="6">
        <v>763526</v>
      </c>
      <c r="M22" s="6">
        <v>244690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4303187</v>
      </c>
      <c r="B23" s="4" t="s">
        <v>2299</v>
      </c>
      <c r="C23" s="5" t="s">
        <v>2300</v>
      </c>
      <c r="D23" s="6" t="s">
        <v>13</v>
      </c>
      <c r="E23" s="6" t="s">
        <v>487</v>
      </c>
      <c r="F23" s="6" t="s">
        <v>533</v>
      </c>
      <c r="G23" s="6" t="s">
        <v>2265</v>
      </c>
      <c r="H23" s="6" t="s">
        <v>533</v>
      </c>
      <c r="I23" s="6" t="s">
        <v>2301</v>
      </c>
      <c r="J23" s="6" t="s">
        <v>2302</v>
      </c>
      <c r="K23" s="7">
        <v>7</v>
      </c>
      <c r="L23" s="6">
        <v>764743</v>
      </c>
      <c r="M23" s="6">
        <v>245152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4303227</v>
      </c>
      <c r="B24" s="4" t="s">
        <v>2303</v>
      </c>
      <c r="C24" s="5" t="s">
        <v>2304</v>
      </c>
      <c r="D24" s="6" t="s">
        <v>13</v>
      </c>
      <c r="E24" s="6" t="s">
        <v>487</v>
      </c>
      <c r="F24" s="6" t="s">
        <v>533</v>
      </c>
      <c r="G24" s="6" t="s">
        <v>2265</v>
      </c>
      <c r="H24" s="6" t="s">
        <v>533</v>
      </c>
      <c r="I24" s="6" t="s">
        <v>2305</v>
      </c>
      <c r="J24" s="6" t="s">
        <v>2306</v>
      </c>
      <c r="K24" s="7">
        <v>2</v>
      </c>
      <c r="L24" s="6">
        <v>763660</v>
      </c>
      <c r="M24" s="6">
        <v>245633</v>
      </c>
      <c r="N24" s="6">
        <v>1</v>
      </c>
      <c r="O24" s="37"/>
      <c r="P24" s="37"/>
      <c r="Q24" s="37"/>
      <c r="R24" s="38">
        <f t="shared" ref="R24:R25" si="5">ROUND(Q24*0.23,2)</f>
        <v>0</v>
      </c>
      <c r="S24" s="39">
        <f t="shared" ref="S24:S25" si="6">ROUND(Q24,2)+R24</f>
        <v>0</v>
      </c>
      <c r="T24" s="37"/>
      <c r="U24" s="37"/>
      <c r="V24" s="38">
        <f t="shared" ref="V24:V25" si="7">ROUND(U24*0.23,2)</f>
        <v>0</v>
      </c>
      <c r="W24" s="39">
        <f t="shared" ref="W24:W25" si="8">ROUND(U24,2)+V24</f>
        <v>0</v>
      </c>
    </row>
    <row r="25" spans="1:23" x14ac:dyDescent="0.35">
      <c r="A25" s="4">
        <v>4302107</v>
      </c>
      <c r="B25" s="4" t="s">
        <v>2307</v>
      </c>
      <c r="C25" s="5" t="s">
        <v>2308</v>
      </c>
      <c r="D25" s="6" t="s">
        <v>13</v>
      </c>
      <c r="E25" s="6" t="s">
        <v>487</v>
      </c>
      <c r="F25" s="6" t="s">
        <v>533</v>
      </c>
      <c r="G25" s="6" t="s">
        <v>2265</v>
      </c>
      <c r="H25" s="6" t="s">
        <v>533</v>
      </c>
      <c r="I25" s="6" t="s">
        <v>2309</v>
      </c>
      <c r="J25" s="6" t="s">
        <v>2310</v>
      </c>
      <c r="K25" s="7">
        <v>15</v>
      </c>
      <c r="L25" s="6">
        <v>763130</v>
      </c>
      <c r="M25" s="6">
        <v>244260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</sheetData>
  <sheetProtection algorithmName="SHA-512" hashValue="Tbh0Hcljj/gEtcMtEJChYE43yZ1qoDWvcscc7yLeraRf3KH7lN/hFkr3w9b3O4coYsDNu76pHNdOYC8fUR0hOA==" saltValue="qoB14S2udK+wuG78UPim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70D1F-F45E-4165-A2D8-AAC83CD5C966}">
  <dimension ref="A1:W18"/>
  <sheetViews>
    <sheetView workbookViewId="0">
      <selection activeCell="A19" sqref="A19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284</v>
      </c>
      <c r="B2" s="8">
        <f>M14</f>
        <v>3</v>
      </c>
      <c r="C2" s="8" t="str">
        <f>E16</f>
        <v>JAROSŁAWSKI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4301121</v>
      </c>
      <c r="B16" s="4" t="s">
        <v>2286</v>
      </c>
      <c r="C16" s="5" t="s">
        <v>2287</v>
      </c>
      <c r="D16" s="6" t="s">
        <v>13</v>
      </c>
      <c r="E16" s="6" t="s">
        <v>487</v>
      </c>
      <c r="F16" s="6" t="s">
        <v>533</v>
      </c>
      <c r="G16" s="6" t="s">
        <v>2265</v>
      </c>
      <c r="H16" s="6" t="s">
        <v>533</v>
      </c>
      <c r="I16" s="6" t="s">
        <v>300</v>
      </c>
      <c r="J16" s="6" t="s">
        <v>301</v>
      </c>
      <c r="K16" s="7">
        <v>10</v>
      </c>
      <c r="L16" s="6">
        <v>763961</v>
      </c>
      <c r="M16" s="6">
        <v>245251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4302932</v>
      </c>
      <c r="B17" s="4" t="s">
        <v>2288</v>
      </c>
      <c r="C17" s="5" t="s">
        <v>2289</v>
      </c>
      <c r="D17" s="6" t="s">
        <v>13</v>
      </c>
      <c r="E17" s="6" t="s">
        <v>487</v>
      </c>
      <c r="F17" s="6" t="s">
        <v>533</v>
      </c>
      <c r="G17" s="6" t="s">
        <v>2265</v>
      </c>
      <c r="H17" s="6" t="s">
        <v>533</v>
      </c>
      <c r="I17" s="6" t="s">
        <v>300</v>
      </c>
      <c r="J17" s="6" t="s">
        <v>301</v>
      </c>
      <c r="K17" s="7">
        <v>30</v>
      </c>
      <c r="L17" s="6">
        <v>764222</v>
      </c>
      <c r="M17" s="6">
        <v>245196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4301132</v>
      </c>
      <c r="B18" s="4" t="s">
        <v>2290</v>
      </c>
      <c r="C18" s="5" t="s">
        <v>2291</v>
      </c>
      <c r="D18" s="6" t="s">
        <v>13</v>
      </c>
      <c r="E18" s="6" t="s">
        <v>487</v>
      </c>
      <c r="F18" s="6" t="s">
        <v>533</v>
      </c>
      <c r="G18" s="6" t="s">
        <v>2265</v>
      </c>
      <c r="H18" s="6" t="s">
        <v>533</v>
      </c>
      <c r="I18" s="6" t="s">
        <v>300</v>
      </c>
      <c r="J18" s="6" t="s">
        <v>301</v>
      </c>
      <c r="K18" s="7">
        <v>4</v>
      </c>
      <c r="L18" s="6">
        <v>763937</v>
      </c>
      <c r="M18" s="6">
        <v>245302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fvU7byzCFDUIGP2W2Nf5ZEhOcI0fr4s7aRjjDwkGoKBTcGOssqzAIUjYX9q1cLJn1UFAsofv9WCWzmdQe74sYQ==" saltValue="nOIYSiCQ6oip6T4CVkeG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F5BC-5FF2-46DB-92EF-E5209E612438}">
  <dimension ref="A1:W17"/>
  <sheetViews>
    <sheetView workbookViewId="0">
      <selection activeCell="F4" sqref="F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283</v>
      </c>
      <c r="B2" s="8">
        <f>M14</f>
        <v>2</v>
      </c>
      <c r="C2" s="8" t="str">
        <f>E16</f>
        <v>DĘBICKI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4274772</v>
      </c>
      <c r="B16" s="4" t="s">
        <v>1765</v>
      </c>
      <c r="C16" s="5" t="s">
        <v>1766</v>
      </c>
      <c r="D16" s="6" t="s">
        <v>13</v>
      </c>
      <c r="E16" s="6" t="s">
        <v>1767</v>
      </c>
      <c r="F16" s="6" t="s">
        <v>1768</v>
      </c>
      <c r="G16" s="6" t="s">
        <v>1769</v>
      </c>
      <c r="H16" s="6" t="s">
        <v>1768</v>
      </c>
      <c r="I16" s="6" t="s">
        <v>30</v>
      </c>
      <c r="J16" s="6" t="s">
        <v>31</v>
      </c>
      <c r="K16" s="7">
        <v>13</v>
      </c>
      <c r="L16" s="6">
        <v>673363</v>
      </c>
      <c r="M16" s="6">
        <v>226332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4275361</v>
      </c>
      <c r="B17" s="4" t="s">
        <v>1770</v>
      </c>
      <c r="C17" s="5" t="s">
        <v>1771</v>
      </c>
      <c r="D17" s="6" t="s">
        <v>13</v>
      </c>
      <c r="E17" s="6" t="s">
        <v>1767</v>
      </c>
      <c r="F17" s="6" t="s">
        <v>1768</v>
      </c>
      <c r="G17" s="6" t="s">
        <v>1769</v>
      </c>
      <c r="H17" s="6" t="s">
        <v>1768</v>
      </c>
      <c r="I17" s="6" t="s">
        <v>1772</v>
      </c>
      <c r="J17" s="6" t="s">
        <v>1773</v>
      </c>
      <c r="K17" s="7">
        <v>11</v>
      </c>
      <c r="L17" s="6">
        <v>673290</v>
      </c>
      <c r="M17" s="6">
        <v>226630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8YMGBjOctUeWF8zO3JZhMgZgj1MBGqYblYh3a54jFWRBA4BNtGIxfwuzSppBb5SPSmZwLER00IX1vSL3ciOTYQ==" saltValue="jBTvxdWIG2lk+O2K4JJa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521B-5ED0-4090-8B05-4FE552C5B5BC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282</v>
      </c>
      <c r="B2" s="8">
        <f>M14</f>
        <v>1</v>
      </c>
      <c r="C2" s="8" t="str">
        <f>E16</f>
        <v>DĘBICKI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4274393</v>
      </c>
      <c r="B16" s="4" t="s">
        <v>2864</v>
      </c>
      <c r="C16" s="5" t="s">
        <v>2865</v>
      </c>
      <c r="D16" s="6" t="s">
        <v>13</v>
      </c>
      <c r="E16" s="6" t="s">
        <v>1767</v>
      </c>
      <c r="F16" s="6" t="s">
        <v>1814</v>
      </c>
      <c r="G16" s="6" t="s">
        <v>2859</v>
      </c>
      <c r="H16" s="6" t="s">
        <v>1814</v>
      </c>
      <c r="I16" s="6" t="s">
        <v>2866</v>
      </c>
      <c r="J16" s="6" t="s">
        <v>2867</v>
      </c>
      <c r="K16" s="7">
        <v>1</v>
      </c>
      <c r="L16" s="6">
        <v>672339</v>
      </c>
      <c r="M16" s="6">
        <v>245680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q61seY6bRCwPubZbxj332aS8EBsIVNIMGi3zfR2tsI7c2MCSYbtMn6639M2UDG5O7m8nYj8elxqLgaSLrU/ctA==" saltValue="dlNvGHMkPb1bmGxxPkLaZ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FB68-3968-4DE7-B68C-6CDFFC24A1B3}">
  <dimension ref="A1:W17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281</v>
      </c>
      <c r="B2" s="8">
        <f>M14</f>
        <v>2</v>
      </c>
      <c r="C2" s="8" t="str">
        <f>E16</f>
        <v>DĘBICKI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4288375</v>
      </c>
      <c r="B16" s="4" t="s">
        <v>1865</v>
      </c>
      <c r="C16" s="5" t="s">
        <v>1866</v>
      </c>
      <c r="D16" s="6" t="s">
        <v>13</v>
      </c>
      <c r="E16" s="6" t="s">
        <v>1767</v>
      </c>
      <c r="F16" s="6" t="s">
        <v>1859</v>
      </c>
      <c r="G16" s="6" t="s">
        <v>1864</v>
      </c>
      <c r="H16" s="6" t="s">
        <v>1859</v>
      </c>
      <c r="I16" s="6" t="s">
        <v>18</v>
      </c>
      <c r="J16" s="6" t="s">
        <v>17</v>
      </c>
      <c r="K16" s="7">
        <v>5</v>
      </c>
      <c r="L16" s="6">
        <v>665811</v>
      </c>
      <c r="M16" s="6">
        <v>225926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7995496</v>
      </c>
      <c r="B17" s="4" t="s">
        <v>1867</v>
      </c>
      <c r="C17" s="5" t="s">
        <v>1868</v>
      </c>
      <c r="D17" s="6" t="s">
        <v>13</v>
      </c>
      <c r="E17" s="6" t="s">
        <v>1767</v>
      </c>
      <c r="F17" s="6" t="s">
        <v>1859</v>
      </c>
      <c r="G17" s="6" t="s">
        <v>1864</v>
      </c>
      <c r="H17" s="6" t="s">
        <v>1859</v>
      </c>
      <c r="I17" s="6" t="s">
        <v>18</v>
      </c>
      <c r="J17" s="6" t="s">
        <v>17</v>
      </c>
      <c r="K17" s="7">
        <v>888</v>
      </c>
      <c r="L17" s="6">
        <v>665928</v>
      </c>
      <c r="M17" s="6">
        <v>225964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CxA3iiXT5449A7+VYrOyYlKv3T9S01FulYJEekqMXz63Pz9wXH0fZJrRzsf2kC9hROHDB35Xb0VOT1FWzSQKHQ==" saltValue="o5VvTNuZU0WAMSRN61dc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CCE28-EAE3-4F8D-B189-A242272ACF5F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280</v>
      </c>
      <c r="B2" s="8">
        <f>M14</f>
        <v>1</v>
      </c>
      <c r="C2" s="8" t="str">
        <f>E16</f>
        <v>DĘBICKI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4290554</v>
      </c>
      <c r="B16" s="4" t="s">
        <v>2868</v>
      </c>
      <c r="C16" s="5" t="s">
        <v>2869</v>
      </c>
      <c r="D16" s="6" t="s">
        <v>13</v>
      </c>
      <c r="E16" s="6" t="s">
        <v>1767</v>
      </c>
      <c r="F16" s="6" t="s">
        <v>1871</v>
      </c>
      <c r="G16" s="6" t="s">
        <v>2870</v>
      </c>
      <c r="H16" s="6" t="s">
        <v>1871</v>
      </c>
      <c r="I16" s="6" t="s">
        <v>569</v>
      </c>
      <c r="J16" s="6" t="s">
        <v>570</v>
      </c>
      <c r="K16" s="7">
        <v>14</v>
      </c>
      <c r="L16" s="6">
        <v>664483</v>
      </c>
      <c r="M16" s="6">
        <v>237200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vvUqraetiUCgi2TgItE2jQsZTZLirZQXnAkwWCzxsGdhlllCocpXfc7zBmiblHYfwhaLvcsOBYF7a5gw4SQpJA==" saltValue="9OaRzOgpNWTubj4mW/k2n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CFAB2-6F8B-49A2-8C9C-19020652EB2D}">
  <dimension ref="A1:W29"/>
  <sheetViews>
    <sheetView workbookViewId="0">
      <selection activeCell="A19" sqref="A19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279</v>
      </c>
      <c r="B2" s="8">
        <f>M14</f>
        <v>14</v>
      </c>
      <c r="C2" s="8" t="str">
        <f>E16</f>
        <v>DĘBICKI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4276193</v>
      </c>
      <c r="B16" s="4" t="s">
        <v>1774</v>
      </c>
      <c r="C16" s="5" t="s">
        <v>1775</v>
      </c>
      <c r="D16" s="6" t="s">
        <v>13</v>
      </c>
      <c r="E16" s="6" t="s">
        <v>1767</v>
      </c>
      <c r="F16" s="6" t="s">
        <v>1768</v>
      </c>
      <c r="G16" s="6" t="s">
        <v>1776</v>
      </c>
      <c r="H16" s="6" t="s">
        <v>1777</v>
      </c>
      <c r="I16" s="6" t="s">
        <v>18</v>
      </c>
      <c r="J16" s="6" t="s">
        <v>17</v>
      </c>
      <c r="K16" s="7">
        <v>60</v>
      </c>
      <c r="L16" s="6">
        <v>677053</v>
      </c>
      <c r="M16" s="6">
        <v>224222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7977538</v>
      </c>
      <c r="B17" s="4" t="s">
        <v>1778</v>
      </c>
      <c r="C17" s="5" t="s">
        <v>1779</v>
      </c>
      <c r="D17" s="6" t="s">
        <v>13</v>
      </c>
      <c r="E17" s="6" t="s">
        <v>1767</v>
      </c>
      <c r="F17" s="6" t="s">
        <v>1768</v>
      </c>
      <c r="G17" s="6" t="s">
        <v>1780</v>
      </c>
      <c r="H17" s="6" t="s">
        <v>1781</v>
      </c>
      <c r="I17" s="6" t="s">
        <v>18</v>
      </c>
      <c r="J17" s="6" t="s">
        <v>17</v>
      </c>
      <c r="K17" s="7">
        <v>125</v>
      </c>
      <c r="L17" s="6">
        <v>673158</v>
      </c>
      <c r="M17" s="6">
        <v>224192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4277043</v>
      </c>
      <c r="B18" s="4" t="s">
        <v>1782</v>
      </c>
      <c r="C18" s="5" t="s">
        <v>1783</v>
      </c>
      <c r="D18" s="6" t="s">
        <v>13</v>
      </c>
      <c r="E18" s="6" t="s">
        <v>1767</v>
      </c>
      <c r="F18" s="6" t="s">
        <v>1768</v>
      </c>
      <c r="G18" s="6" t="s">
        <v>1784</v>
      </c>
      <c r="H18" s="6" t="s">
        <v>1785</v>
      </c>
      <c r="I18" s="6" t="s">
        <v>18</v>
      </c>
      <c r="J18" s="6" t="s">
        <v>17</v>
      </c>
      <c r="K18" s="7">
        <v>206</v>
      </c>
      <c r="L18" s="6">
        <v>674495</v>
      </c>
      <c r="M18" s="6">
        <v>226628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7804304</v>
      </c>
      <c r="B19" s="4" t="s">
        <v>1796</v>
      </c>
      <c r="C19" s="5" t="s">
        <v>1797</v>
      </c>
      <c r="D19" s="6" t="s">
        <v>13</v>
      </c>
      <c r="E19" s="6" t="s">
        <v>1767</v>
      </c>
      <c r="F19" s="6" t="s">
        <v>80</v>
      </c>
      <c r="G19" s="6" t="s">
        <v>1798</v>
      </c>
      <c r="H19" s="6" t="s">
        <v>1799</v>
      </c>
      <c r="I19" s="6" t="s">
        <v>18</v>
      </c>
      <c r="J19" s="6" t="s">
        <v>17</v>
      </c>
      <c r="K19" s="6" t="s">
        <v>1641</v>
      </c>
      <c r="L19" s="6">
        <v>660838</v>
      </c>
      <c r="M19" s="6">
        <v>249420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4287959</v>
      </c>
      <c r="B20" s="4" t="s">
        <v>1857</v>
      </c>
      <c r="C20" s="5" t="s">
        <v>1858</v>
      </c>
      <c r="D20" s="6" t="s">
        <v>13</v>
      </c>
      <c r="E20" s="6" t="s">
        <v>1767</v>
      </c>
      <c r="F20" s="6" t="s">
        <v>1859</v>
      </c>
      <c r="G20" s="6" t="s">
        <v>1860</v>
      </c>
      <c r="H20" s="6" t="s">
        <v>1861</v>
      </c>
      <c r="I20" s="6" t="s">
        <v>18</v>
      </c>
      <c r="J20" s="6" t="s">
        <v>17</v>
      </c>
      <c r="K20" s="7">
        <v>25</v>
      </c>
      <c r="L20" s="6">
        <v>666108</v>
      </c>
      <c r="M20" s="6">
        <v>230577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4288363</v>
      </c>
      <c r="B21" s="4" t="s">
        <v>1862</v>
      </c>
      <c r="C21" s="5" t="s">
        <v>1863</v>
      </c>
      <c r="D21" s="6" t="s">
        <v>13</v>
      </c>
      <c r="E21" s="6" t="s">
        <v>1767</v>
      </c>
      <c r="F21" s="6" t="s">
        <v>1859</v>
      </c>
      <c r="G21" s="6" t="s">
        <v>1864</v>
      </c>
      <c r="H21" s="6" t="s">
        <v>1859</v>
      </c>
      <c r="I21" s="6" t="s">
        <v>18</v>
      </c>
      <c r="J21" s="6" t="s">
        <v>17</v>
      </c>
      <c r="K21" s="7">
        <v>347</v>
      </c>
      <c r="L21" s="6">
        <v>662574</v>
      </c>
      <c r="M21" s="6">
        <v>225441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4294377</v>
      </c>
      <c r="B22" s="4" t="s">
        <v>1928</v>
      </c>
      <c r="C22" s="5" t="s">
        <v>1929</v>
      </c>
      <c r="D22" s="6" t="s">
        <v>13</v>
      </c>
      <c r="E22" s="6" t="s">
        <v>1767</v>
      </c>
      <c r="F22" s="6" t="s">
        <v>1930</v>
      </c>
      <c r="G22" s="6" t="s">
        <v>1931</v>
      </c>
      <c r="H22" s="6" t="s">
        <v>1932</v>
      </c>
      <c r="I22" s="6" t="s">
        <v>18</v>
      </c>
      <c r="J22" s="6" t="s">
        <v>17</v>
      </c>
      <c r="K22" s="7">
        <v>131</v>
      </c>
      <c r="L22" s="6">
        <v>674516</v>
      </c>
      <c r="M22" s="6">
        <v>252992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4294954</v>
      </c>
      <c r="B23" s="4" t="s">
        <v>1933</v>
      </c>
      <c r="C23" s="5" t="s">
        <v>1934</v>
      </c>
      <c r="D23" s="6" t="s">
        <v>13</v>
      </c>
      <c r="E23" s="6" t="s">
        <v>1767</v>
      </c>
      <c r="F23" s="6" t="s">
        <v>1930</v>
      </c>
      <c r="G23" s="6" t="s">
        <v>1935</v>
      </c>
      <c r="H23" s="6" t="s">
        <v>1936</v>
      </c>
      <c r="I23" s="6" t="s">
        <v>18</v>
      </c>
      <c r="J23" s="6" t="s">
        <v>17</v>
      </c>
      <c r="K23" s="7">
        <v>31</v>
      </c>
      <c r="L23" s="6">
        <v>669458</v>
      </c>
      <c r="M23" s="6">
        <v>249831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4295097</v>
      </c>
      <c r="B24" s="4" t="s">
        <v>1937</v>
      </c>
      <c r="C24" s="5" t="s">
        <v>1938</v>
      </c>
      <c r="D24" s="6" t="s">
        <v>13</v>
      </c>
      <c r="E24" s="6" t="s">
        <v>1767</v>
      </c>
      <c r="F24" s="6" t="s">
        <v>1930</v>
      </c>
      <c r="G24" s="6" t="s">
        <v>1939</v>
      </c>
      <c r="H24" s="6" t="s">
        <v>1940</v>
      </c>
      <c r="I24" s="6" t="s">
        <v>18</v>
      </c>
      <c r="J24" s="6" t="s">
        <v>17</v>
      </c>
      <c r="K24" s="6" t="s">
        <v>1941</v>
      </c>
      <c r="L24" s="6">
        <v>675305</v>
      </c>
      <c r="M24" s="6">
        <v>256632</v>
      </c>
      <c r="N24" s="6">
        <v>1</v>
      </c>
      <c r="O24" s="37"/>
      <c r="P24" s="37"/>
      <c r="Q24" s="37"/>
      <c r="R24" s="38">
        <f t="shared" ref="R24:R29" si="5">ROUND(Q24*0.23,2)</f>
        <v>0</v>
      </c>
      <c r="S24" s="39">
        <f t="shared" ref="S24:S29" si="6">ROUND(Q24,2)+R24</f>
        <v>0</v>
      </c>
      <c r="T24" s="37"/>
      <c r="U24" s="37"/>
      <c r="V24" s="38">
        <f t="shared" ref="V24:V29" si="7">ROUND(U24*0.23,2)</f>
        <v>0</v>
      </c>
      <c r="W24" s="39">
        <f t="shared" ref="W24:W29" si="8">ROUND(U24,2)+V24</f>
        <v>0</v>
      </c>
    </row>
    <row r="25" spans="1:23" x14ac:dyDescent="0.35">
      <c r="A25" s="4">
        <v>4295452</v>
      </c>
      <c r="B25" s="4" t="s">
        <v>1942</v>
      </c>
      <c r="C25" s="5" t="s">
        <v>1943</v>
      </c>
      <c r="D25" s="6" t="s">
        <v>13</v>
      </c>
      <c r="E25" s="6" t="s">
        <v>1767</v>
      </c>
      <c r="F25" s="6" t="s">
        <v>1930</v>
      </c>
      <c r="G25" s="6" t="s">
        <v>1944</v>
      </c>
      <c r="H25" s="6" t="s">
        <v>1945</v>
      </c>
      <c r="I25" s="6" t="s">
        <v>18</v>
      </c>
      <c r="J25" s="6" t="s">
        <v>17</v>
      </c>
      <c r="K25" s="7">
        <v>93</v>
      </c>
      <c r="L25" s="6">
        <v>671837</v>
      </c>
      <c r="M25" s="6">
        <v>255283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4295999</v>
      </c>
      <c r="B26" s="4" t="s">
        <v>1946</v>
      </c>
      <c r="C26" s="5" t="s">
        <v>1947</v>
      </c>
      <c r="D26" s="6" t="s">
        <v>13</v>
      </c>
      <c r="E26" s="6" t="s">
        <v>1767</v>
      </c>
      <c r="F26" s="6" t="s">
        <v>1930</v>
      </c>
      <c r="G26" s="6" t="s">
        <v>1948</v>
      </c>
      <c r="H26" s="6" t="s">
        <v>1949</v>
      </c>
      <c r="I26" s="6" t="s">
        <v>18</v>
      </c>
      <c r="J26" s="6" t="s">
        <v>17</v>
      </c>
      <c r="K26" s="7">
        <v>115</v>
      </c>
      <c r="L26" s="6">
        <v>669123</v>
      </c>
      <c r="M26" s="6">
        <v>246593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4296317</v>
      </c>
      <c r="B27" s="4" t="s">
        <v>1950</v>
      </c>
      <c r="C27" s="5" t="s">
        <v>1951</v>
      </c>
      <c r="D27" s="6" t="s">
        <v>13</v>
      </c>
      <c r="E27" s="6" t="s">
        <v>1767</v>
      </c>
      <c r="F27" s="6" t="s">
        <v>1930</v>
      </c>
      <c r="G27" s="6" t="s">
        <v>1952</v>
      </c>
      <c r="H27" s="6" t="s">
        <v>1953</v>
      </c>
      <c r="I27" s="6" t="s">
        <v>18</v>
      </c>
      <c r="J27" s="6" t="s">
        <v>17</v>
      </c>
      <c r="K27" s="7">
        <v>122</v>
      </c>
      <c r="L27" s="6">
        <v>666977</v>
      </c>
      <c r="M27" s="6">
        <v>251584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4296551</v>
      </c>
      <c r="B28" s="4" t="s">
        <v>1954</v>
      </c>
      <c r="C28" s="5" t="s">
        <v>1955</v>
      </c>
      <c r="D28" s="6" t="s">
        <v>13</v>
      </c>
      <c r="E28" s="6" t="s">
        <v>1767</v>
      </c>
      <c r="F28" s="6" t="s">
        <v>1930</v>
      </c>
      <c r="G28" s="6" t="s">
        <v>1956</v>
      </c>
      <c r="H28" s="6" t="s">
        <v>1957</v>
      </c>
      <c r="I28" s="6" t="s">
        <v>18</v>
      </c>
      <c r="J28" s="6" t="s">
        <v>17</v>
      </c>
      <c r="K28" s="6" t="s">
        <v>1958</v>
      </c>
      <c r="L28" s="6">
        <v>667497</v>
      </c>
      <c r="M28" s="6">
        <v>248669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4297530</v>
      </c>
      <c r="B29" s="4" t="s">
        <v>1959</v>
      </c>
      <c r="C29" s="5" t="s">
        <v>1960</v>
      </c>
      <c r="D29" s="6" t="s">
        <v>13</v>
      </c>
      <c r="E29" s="6" t="s">
        <v>1767</v>
      </c>
      <c r="F29" s="6" t="s">
        <v>1930</v>
      </c>
      <c r="G29" s="6" t="s">
        <v>1961</v>
      </c>
      <c r="H29" s="6" t="s">
        <v>1930</v>
      </c>
      <c r="I29" s="6" t="s">
        <v>18</v>
      </c>
      <c r="J29" s="6" t="s">
        <v>17</v>
      </c>
      <c r="K29" s="7">
        <v>77</v>
      </c>
      <c r="L29" s="6">
        <v>671658</v>
      </c>
      <c r="M29" s="6">
        <v>249486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</sheetData>
  <sheetProtection algorithmName="SHA-512" hashValue="XuKabN8Wif1kPAOZvy5B95zIqVP46XLBbUstE6q/wNKeSSD+bqC4sNFJ0Xf5YEUanfLov4MfmxYA8BGBgS+B4A==" saltValue="TCmkr4EH0vgkBGLfeR6e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8094-1343-4185-BA9C-8AB3CDC6C27F}">
  <dimension ref="A1:W37"/>
  <sheetViews>
    <sheetView workbookViewId="0">
      <selection activeCell="A24" sqref="A2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278</v>
      </c>
      <c r="B2" s="8">
        <f>M14</f>
        <v>22</v>
      </c>
      <c r="C2" s="8" t="str">
        <f>E16</f>
        <v>DĘBICKI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4278780</v>
      </c>
      <c r="B16" s="4" t="s">
        <v>1786</v>
      </c>
      <c r="C16" s="5" t="s">
        <v>1787</v>
      </c>
      <c r="D16" s="6" t="s">
        <v>13</v>
      </c>
      <c r="E16" s="6" t="s">
        <v>1767</v>
      </c>
      <c r="F16" s="6" t="s">
        <v>80</v>
      </c>
      <c r="G16" s="6" t="s">
        <v>1788</v>
      </c>
      <c r="H16" s="6" t="s">
        <v>80</v>
      </c>
      <c r="I16" s="6" t="s">
        <v>1789</v>
      </c>
      <c r="J16" s="6" t="s">
        <v>1790</v>
      </c>
      <c r="K16" s="7">
        <v>23</v>
      </c>
      <c r="L16" s="6">
        <v>661096</v>
      </c>
      <c r="M16" s="6">
        <v>246471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7676990</v>
      </c>
      <c r="B17" s="4" t="s">
        <v>1791</v>
      </c>
      <c r="C17" s="5" t="s">
        <v>1792</v>
      </c>
      <c r="D17" s="6" t="s">
        <v>13</v>
      </c>
      <c r="E17" s="6" t="s">
        <v>1767</v>
      </c>
      <c r="F17" s="6" t="s">
        <v>80</v>
      </c>
      <c r="G17" s="6" t="s">
        <v>1793</v>
      </c>
      <c r="H17" s="6" t="s">
        <v>1794</v>
      </c>
      <c r="I17" s="6" t="s">
        <v>18</v>
      </c>
      <c r="J17" s="6" t="s">
        <v>17</v>
      </c>
      <c r="K17" s="7" t="s">
        <v>1795</v>
      </c>
      <c r="L17" s="6">
        <v>667505</v>
      </c>
      <c r="M17" s="6">
        <v>244959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4280603</v>
      </c>
      <c r="B18" s="4" t="s">
        <v>1800</v>
      </c>
      <c r="C18" s="5" t="s">
        <v>1801</v>
      </c>
      <c r="D18" s="6" t="s">
        <v>13</v>
      </c>
      <c r="E18" s="6" t="s">
        <v>1767</v>
      </c>
      <c r="F18" s="6" t="s">
        <v>80</v>
      </c>
      <c r="G18" s="6" t="s">
        <v>1802</v>
      </c>
      <c r="H18" s="6" t="s">
        <v>1803</v>
      </c>
      <c r="I18" s="6" t="s">
        <v>18</v>
      </c>
      <c r="J18" s="6" t="s">
        <v>17</v>
      </c>
      <c r="K18" s="7">
        <v>136</v>
      </c>
      <c r="L18" s="6">
        <v>666407</v>
      </c>
      <c r="M18" s="6">
        <v>243831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8057886</v>
      </c>
      <c r="B19" s="4" t="s">
        <v>1804</v>
      </c>
      <c r="C19" s="5" t="s">
        <v>1805</v>
      </c>
      <c r="D19" s="6" t="s">
        <v>13</v>
      </c>
      <c r="E19" s="6" t="s">
        <v>1767</v>
      </c>
      <c r="F19" s="6" t="s">
        <v>80</v>
      </c>
      <c r="G19" s="6" t="s">
        <v>1806</v>
      </c>
      <c r="H19" s="6" t="s">
        <v>1807</v>
      </c>
      <c r="I19" s="6" t="s">
        <v>18</v>
      </c>
      <c r="J19" s="6" t="s">
        <v>17</v>
      </c>
      <c r="K19" s="7">
        <v>69</v>
      </c>
      <c r="L19" s="6">
        <v>663643</v>
      </c>
      <c r="M19" s="6">
        <v>252279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4280953</v>
      </c>
      <c r="B20" s="4" t="s">
        <v>1808</v>
      </c>
      <c r="C20" s="5" t="s">
        <v>1809</v>
      </c>
      <c r="D20" s="6" t="s">
        <v>13</v>
      </c>
      <c r="E20" s="6" t="s">
        <v>1767</v>
      </c>
      <c r="F20" s="6" t="s">
        <v>80</v>
      </c>
      <c r="G20" s="6" t="s">
        <v>1810</v>
      </c>
      <c r="H20" s="6" t="s">
        <v>1811</v>
      </c>
      <c r="I20" s="6" t="s">
        <v>18</v>
      </c>
      <c r="J20" s="6" t="s">
        <v>17</v>
      </c>
      <c r="K20" s="7">
        <v>195</v>
      </c>
      <c r="L20" s="6">
        <v>659405</v>
      </c>
      <c r="M20" s="6">
        <v>251475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4282772</v>
      </c>
      <c r="B21" s="4" t="s">
        <v>1812</v>
      </c>
      <c r="C21" s="5" t="s">
        <v>1813</v>
      </c>
      <c r="D21" s="6" t="s">
        <v>13</v>
      </c>
      <c r="E21" s="6" t="s">
        <v>1767</v>
      </c>
      <c r="F21" s="6" t="s">
        <v>1814</v>
      </c>
      <c r="G21" s="6" t="s">
        <v>1815</v>
      </c>
      <c r="H21" s="6" t="s">
        <v>1816</v>
      </c>
      <c r="I21" s="6" t="s">
        <v>30</v>
      </c>
      <c r="J21" s="6" t="s">
        <v>31</v>
      </c>
      <c r="K21" s="7">
        <v>1</v>
      </c>
      <c r="L21" s="6">
        <v>677662</v>
      </c>
      <c r="M21" s="6">
        <v>251439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4282858</v>
      </c>
      <c r="B22" s="4" t="s">
        <v>1817</v>
      </c>
      <c r="C22" s="5" t="s">
        <v>1818</v>
      </c>
      <c r="D22" s="6" t="s">
        <v>13</v>
      </c>
      <c r="E22" s="6" t="s">
        <v>1767</v>
      </c>
      <c r="F22" s="6" t="s">
        <v>1814</v>
      </c>
      <c r="G22" s="6" t="s">
        <v>1819</v>
      </c>
      <c r="H22" s="6" t="s">
        <v>1820</v>
      </c>
      <c r="I22" s="6" t="s">
        <v>18</v>
      </c>
      <c r="J22" s="6" t="s">
        <v>17</v>
      </c>
      <c r="K22" s="7">
        <v>81</v>
      </c>
      <c r="L22" s="6">
        <v>675282</v>
      </c>
      <c r="M22" s="6">
        <v>235846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4283159</v>
      </c>
      <c r="B23" s="4" t="s">
        <v>1821</v>
      </c>
      <c r="C23" s="5" t="s">
        <v>1822</v>
      </c>
      <c r="D23" s="6" t="s">
        <v>13</v>
      </c>
      <c r="E23" s="6" t="s">
        <v>1767</v>
      </c>
      <c r="F23" s="6" t="s">
        <v>1814</v>
      </c>
      <c r="G23" s="6" t="s">
        <v>1823</v>
      </c>
      <c r="H23" s="6" t="s">
        <v>1824</v>
      </c>
      <c r="I23" s="6" t="s">
        <v>18</v>
      </c>
      <c r="J23" s="6" t="s">
        <v>17</v>
      </c>
      <c r="K23" s="7">
        <v>120</v>
      </c>
      <c r="L23" s="6">
        <v>673258</v>
      </c>
      <c r="M23" s="6">
        <v>239256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4283832</v>
      </c>
      <c r="B24" s="4" t="s">
        <v>1825</v>
      </c>
      <c r="C24" s="5" t="s">
        <v>1826</v>
      </c>
      <c r="D24" s="6" t="s">
        <v>13</v>
      </c>
      <c r="E24" s="6" t="s">
        <v>1767</v>
      </c>
      <c r="F24" s="6" t="s">
        <v>1814</v>
      </c>
      <c r="G24" s="6" t="s">
        <v>1827</v>
      </c>
      <c r="H24" s="6" t="s">
        <v>1828</v>
      </c>
      <c r="I24" s="6" t="s">
        <v>18</v>
      </c>
      <c r="J24" s="6" t="s">
        <v>17</v>
      </c>
      <c r="K24" s="7">
        <v>23</v>
      </c>
      <c r="L24" s="6">
        <v>670739</v>
      </c>
      <c r="M24" s="6">
        <v>242638</v>
      </c>
      <c r="N24" s="6">
        <v>1</v>
      </c>
      <c r="O24" s="37"/>
      <c r="P24" s="37"/>
      <c r="Q24" s="37"/>
      <c r="R24" s="38">
        <f t="shared" ref="R24:R37" si="5">ROUND(Q24*0.23,2)</f>
        <v>0</v>
      </c>
      <c r="S24" s="39">
        <f t="shared" ref="S24:S37" si="6">ROUND(Q24,2)+R24</f>
        <v>0</v>
      </c>
      <c r="T24" s="37"/>
      <c r="U24" s="37"/>
      <c r="V24" s="38">
        <f t="shared" ref="V24:V37" si="7">ROUND(U24*0.23,2)</f>
        <v>0</v>
      </c>
      <c r="W24" s="39">
        <f t="shared" ref="W24:W37" si="8">ROUND(U24,2)+V24</f>
        <v>0</v>
      </c>
    </row>
    <row r="25" spans="1:23" x14ac:dyDescent="0.35">
      <c r="A25" s="4">
        <v>4284718</v>
      </c>
      <c r="B25" s="4" t="s">
        <v>1829</v>
      </c>
      <c r="C25" s="5" t="s">
        <v>1830</v>
      </c>
      <c r="D25" s="6" t="s">
        <v>13</v>
      </c>
      <c r="E25" s="6" t="s">
        <v>1767</v>
      </c>
      <c r="F25" s="6" t="s">
        <v>1814</v>
      </c>
      <c r="G25" s="6" t="s">
        <v>1831</v>
      </c>
      <c r="H25" s="6" t="s">
        <v>1832</v>
      </c>
      <c r="I25" s="6" t="s">
        <v>18</v>
      </c>
      <c r="J25" s="6" t="s">
        <v>17</v>
      </c>
      <c r="K25" s="7" t="s">
        <v>1833</v>
      </c>
      <c r="L25" s="6">
        <v>676516</v>
      </c>
      <c r="M25" s="6">
        <v>245864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4285021</v>
      </c>
      <c r="B26" s="4" t="s">
        <v>1834</v>
      </c>
      <c r="C26" s="5" t="s">
        <v>1835</v>
      </c>
      <c r="D26" s="6" t="s">
        <v>13</v>
      </c>
      <c r="E26" s="6" t="s">
        <v>1767</v>
      </c>
      <c r="F26" s="6" t="s">
        <v>1814</v>
      </c>
      <c r="G26" s="6" t="s">
        <v>1836</v>
      </c>
      <c r="H26" s="6" t="s">
        <v>1837</v>
      </c>
      <c r="I26" s="6" t="s">
        <v>18</v>
      </c>
      <c r="J26" s="6" t="s">
        <v>17</v>
      </c>
      <c r="K26" s="7">
        <v>241</v>
      </c>
      <c r="L26" s="6">
        <v>680466</v>
      </c>
      <c r="M26" s="6">
        <v>249788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4285658</v>
      </c>
      <c r="B27" s="4" t="s">
        <v>1838</v>
      </c>
      <c r="C27" s="5" t="s">
        <v>1839</v>
      </c>
      <c r="D27" s="6" t="s">
        <v>13</v>
      </c>
      <c r="E27" s="6" t="s">
        <v>1767</v>
      </c>
      <c r="F27" s="6" t="s">
        <v>1814</v>
      </c>
      <c r="G27" s="6" t="s">
        <v>1840</v>
      </c>
      <c r="H27" s="6" t="s">
        <v>1841</v>
      </c>
      <c r="I27" s="6" t="s">
        <v>18</v>
      </c>
      <c r="J27" s="6" t="s">
        <v>17</v>
      </c>
      <c r="K27" s="7" t="s">
        <v>551</v>
      </c>
      <c r="L27" s="6">
        <v>668130</v>
      </c>
      <c r="M27" s="6">
        <v>240942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4286665</v>
      </c>
      <c r="B28" s="4" t="s">
        <v>1842</v>
      </c>
      <c r="C28" s="5" t="s">
        <v>1843</v>
      </c>
      <c r="D28" s="6" t="s">
        <v>13</v>
      </c>
      <c r="E28" s="6" t="s">
        <v>1767</v>
      </c>
      <c r="F28" s="6" t="s">
        <v>1814</v>
      </c>
      <c r="G28" s="6" t="s">
        <v>1844</v>
      </c>
      <c r="H28" s="6" t="s">
        <v>1845</v>
      </c>
      <c r="I28" s="6" t="s">
        <v>18</v>
      </c>
      <c r="J28" s="6" t="s">
        <v>17</v>
      </c>
      <c r="K28" s="7">
        <v>160</v>
      </c>
      <c r="L28" s="6">
        <v>675356</v>
      </c>
      <c r="M28" s="6">
        <v>248395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4287162</v>
      </c>
      <c r="B29" s="4" t="s">
        <v>1846</v>
      </c>
      <c r="C29" s="5" t="s">
        <v>1847</v>
      </c>
      <c r="D29" s="6" t="s">
        <v>13</v>
      </c>
      <c r="E29" s="6" t="s">
        <v>1767</v>
      </c>
      <c r="F29" s="6" t="s">
        <v>1814</v>
      </c>
      <c r="G29" s="6" t="s">
        <v>1848</v>
      </c>
      <c r="H29" s="6" t="s">
        <v>1849</v>
      </c>
      <c r="I29" s="6" t="s">
        <v>18</v>
      </c>
      <c r="J29" s="6" t="s">
        <v>17</v>
      </c>
      <c r="K29" s="7">
        <v>130</v>
      </c>
      <c r="L29" s="6">
        <v>676571</v>
      </c>
      <c r="M29" s="6">
        <v>241454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4287369</v>
      </c>
      <c r="B30" s="4" t="s">
        <v>1850</v>
      </c>
      <c r="C30" s="5" t="s">
        <v>1851</v>
      </c>
      <c r="D30" s="6" t="s">
        <v>13</v>
      </c>
      <c r="E30" s="6" t="s">
        <v>1767</v>
      </c>
      <c r="F30" s="6" t="s">
        <v>1814</v>
      </c>
      <c r="G30" s="6" t="s">
        <v>1852</v>
      </c>
      <c r="H30" s="6" t="s">
        <v>1409</v>
      </c>
      <c r="I30" s="6" t="s">
        <v>18</v>
      </c>
      <c r="J30" s="6" t="s">
        <v>17</v>
      </c>
      <c r="K30" s="7">
        <v>38</v>
      </c>
      <c r="L30" s="6">
        <v>678103</v>
      </c>
      <c r="M30" s="6">
        <v>243282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4287773</v>
      </c>
      <c r="B31" s="4" t="s">
        <v>1853</v>
      </c>
      <c r="C31" s="5" t="s">
        <v>1854</v>
      </c>
      <c r="D31" s="6" t="s">
        <v>13</v>
      </c>
      <c r="E31" s="6" t="s">
        <v>1767</v>
      </c>
      <c r="F31" s="6" t="s">
        <v>1814</v>
      </c>
      <c r="G31" s="6" t="s">
        <v>1855</v>
      </c>
      <c r="H31" s="6" t="s">
        <v>1856</v>
      </c>
      <c r="I31" s="6" t="s">
        <v>18</v>
      </c>
      <c r="J31" s="6" t="s">
        <v>17</v>
      </c>
      <c r="K31" s="7">
        <v>154</v>
      </c>
      <c r="L31" s="6">
        <v>677880</v>
      </c>
      <c r="M31" s="6">
        <v>245475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4291051</v>
      </c>
      <c r="B32" s="4" t="s">
        <v>1869</v>
      </c>
      <c r="C32" s="5" t="s">
        <v>1870</v>
      </c>
      <c r="D32" s="6" t="s">
        <v>13</v>
      </c>
      <c r="E32" s="6" t="s">
        <v>1767</v>
      </c>
      <c r="F32" s="6" t="s">
        <v>1871</v>
      </c>
      <c r="G32" s="6" t="s">
        <v>1872</v>
      </c>
      <c r="H32" s="6" t="s">
        <v>1873</v>
      </c>
      <c r="I32" s="6" t="s">
        <v>18</v>
      </c>
      <c r="J32" s="6" t="s">
        <v>17</v>
      </c>
      <c r="K32" s="6" t="s">
        <v>1874</v>
      </c>
      <c r="L32" s="6">
        <v>667570</v>
      </c>
      <c r="M32" s="6">
        <v>237794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4292147</v>
      </c>
      <c r="B33" s="4" t="s">
        <v>1875</v>
      </c>
      <c r="C33" s="5" t="s">
        <v>1876</v>
      </c>
      <c r="D33" s="6" t="s">
        <v>13</v>
      </c>
      <c r="E33" s="6" t="s">
        <v>1767</v>
      </c>
      <c r="F33" s="6" t="s">
        <v>1871</v>
      </c>
      <c r="G33" s="6" t="s">
        <v>1877</v>
      </c>
      <c r="H33" s="6" t="s">
        <v>1878</v>
      </c>
      <c r="I33" s="6" t="s">
        <v>18</v>
      </c>
      <c r="J33" s="6" t="s">
        <v>17</v>
      </c>
      <c r="K33" s="7" t="s">
        <v>1879</v>
      </c>
      <c r="L33" s="6">
        <v>660092</v>
      </c>
      <c r="M33" s="6">
        <v>236966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4293370</v>
      </c>
      <c r="B34" s="4" t="s">
        <v>1880</v>
      </c>
      <c r="C34" s="5" t="s">
        <v>1881</v>
      </c>
      <c r="D34" s="6" t="s">
        <v>13</v>
      </c>
      <c r="E34" s="6" t="s">
        <v>1767</v>
      </c>
      <c r="F34" s="6" t="s">
        <v>1871</v>
      </c>
      <c r="G34" s="6" t="s">
        <v>1882</v>
      </c>
      <c r="H34" s="6" t="s">
        <v>1883</v>
      </c>
      <c r="I34" s="6" t="s">
        <v>18</v>
      </c>
      <c r="J34" s="6" t="s">
        <v>17</v>
      </c>
      <c r="K34" s="7">
        <v>60</v>
      </c>
      <c r="L34" s="6">
        <v>665724</v>
      </c>
      <c r="M34" s="6">
        <v>239638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4293888</v>
      </c>
      <c r="B35" s="4" t="s">
        <v>1884</v>
      </c>
      <c r="C35" s="5" t="s">
        <v>1885</v>
      </c>
      <c r="D35" s="6" t="s">
        <v>13</v>
      </c>
      <c r="E35" s="6" t="s">
        <v>1767</v>
      </c>
      <c r="F35" s="6" t="s">
        <v>1871</v>
      </c>
      <c r="G35" s="6" t="s">
        <v>1886</v>
      </c>
      <c r="H35" s="6" t="s">
        <v>1887</v>
      </c>
      <c r="I35" s="6" t="s">
        <v>18</v>
      </c>
      <c r="J35" s="6" t="s">
        <v>17</v>
      </c>
      <c r="K35" s="7">
        <v>54</v>
      </c>
      <c r="L35" s="6">
        <v>666349</v>
      </c>
      <c r="M35" s="6">
        <v>234219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  <row r="36" spans="1:23" x14ac:dyDescent="0.35">
      <c r="A36" s="4">
        <v>4274032</v>
      </c>
      <c r="B36" s="4" t="s">
        <v>2860</v>
      </c>
      <c r="C36" s="5" t="s">
        <v>2861</v>
      </c>
      <c r="D36" s="6" t="s">
        <v>13</v>
      </c>
      <c r="E36" s="6" t="s">
        <v>1767</v>
      </c>
      <c r="F36" s="6" t="s">
        <v>1814</v>
      </c>
      <c r="G36" s="6" t="s">
        <v>2859</v>
      </c>
      <c r="H36" s="6" t="s">
        <v>1814</v>
      </c>
      <c r="I36" s="6" t="s">
        <v>2862</v>
      </c>
      <c r="J36" s="6" t="s">
        <v>2863</v>
      </c>
      <c r="K36" s="7">
        <v>20</v>
      </c>
      <c r="L36" s="6">
        <v>672460</v>
      </c>
      <c r="M36" s="6">
        <v>245094</v>
      </c>
      <c r="N36" s="6">
        <v>1</v>
      </c>
      <c r="O36" s="37"/>
      <c r="P36" s="37"/>
      <c r="Q36" s="37"/>
      <c r="R36" s="38">
        <f t="shared" si="5"/>
        <v>0</v>
      </c>
      <c r="S36" s="39">
        <f t="shared" si="6"/>
        <v>0</v>
      </c>
      <c r="T36" s="37"/>
      <c r="U36" s="37"/>
      <c r="V36" s="38">
        <f t="shared" si="7"/>
        <v>0</v>
      </c>
      <c r="W36" s="39">
        <f t="shared" si="8"/>
        <v>0</v>
      </c>
    </row>
    <row r="37" spans="1:23" x14ac:dyDescent="0.35">
      <c r="A37" s="4">
        <v>4290137</v>
      </c>
      <c r="B37" s="4" t="s">
        <v>2871</v>
      </c>
      <c r="C37" s="5" t="s">
        <v>2872</v>
      </c>
      <c r="D37" s="6" t="s">
        <v>13</v>
      </c>
      <c r="E37" s="6" t="s">
        <v>1767</v>
      </c>
      <c r="F37" s="6" t="s">
        <v>1871</v>
      </c>
      <c r="G37" s="6" t="s">
        <v>2870</v>
      </c>
      <c r="H37" s="6" t="s">
        <v>1871</v>
      </c>
      <c r="I37" s="6" t="s">
        <v>2873</v>
      </c>
      <c r="J37" s="6" t="s">
        <v>2874</v>
      </c>
      <c r="K37" s="6" t="s">
        <v>2875</v>
      </c>
      <c r="L37" s="6">
        <v>663500</v>
      </c>
      <c r="M37" s="6">
        <v>236690</v>
      </c>
      <c r="N37" s="6">
        <v>1</v>
      </c>
      <c r="O37" s="37"/>
      <c r="P37" s="37"/>
      <c r="Q37" s="37"/>
      <c r="R37" s="38">
        <f t="shared" si="5"/>
        <v>0</v>
      </c>
      <c r="S37" s="39">
        <f t="shared" si="6"/>
        <v>0</v>
      </c>
      <c r="T37" s="37"/>
      <c r="U37" s="37"/>
      <c r="V37" s="38">
        <f t="shared" si="7"/>
        <v>0</v>
      </c>
      <c r="W37" s="39">
        <f t="shared" si="8"/>
        <v>0</v>
      </c>
    </row>
  </sheetData>
  <sheetProtection algorithmName="SHA-512" hashValue="ey6sXwa3PWQs3VqYRbvTCXySY0/WHFmU1uCWITwv+q9WufCbdvTrduyfohg944XEOVoIXA/4CDTMN57RimvZlQ==" saltValue="U0BRVnj/ZcxgDEbX3KmcD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CB15-2D88-405B-89CC-06DE6F7BF1AB}">
  <dimension ref="A1:W28"/>
  <sheetViews>
    <sheetView topLeftCell="M16" workbookViewId="0">
      <selection activeCell="N37" sqref="N37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394</v>
      </c>
      <c r="B2" s="8">
        <f>M14</f>
        <v>13</v>
      </c>
      <c r="C2" s="8" t="str">
        <f>E16</f>
        <v>STRZYŻOWSKI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7763860</v>
      </c>
      <c r="B16" s="4" t="s">
        <v>1321</v>
      </c>
      <c r="C16" s="5" t="s">
        <v>1322</v>
      </c>
      <c r="D16" s="6" t="s">
        <v>13</v>
      </c>
      <c r="E16" s="6" t="s">
        <v>946</v>
      </c>
      <c r="F16" s="6" t="s">
        <v>1320</v>
      </c>
      <c r="G16" s="6" t="s">
        <v>1323</v>
      </c>
      <c r="H16" s="6" t="s">
        <v>1324</v>
      </c>
      <c r="I16" s="6" t="s">
        <v>18</v>
      </c>
      <c r="J16" s="6" t="s">
        <v>17</v>
      </c>
      <c r="K16" s="7">
        <v>197</v>
      </c>
      <c r="L16" s="6">
        <v>696406</v>
      </c>
      <c r="M16" s="6">
        <v>226903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7941620</v>
      </c>
      <c r="B17" s="4" t="s">
        <v>1333</v>
      </c>
      <c r="C17" s="5" t="s">
        <v>1334</v>
      </c>
      <c r="D17" s="6" t="s">
        <v>13</v>
      </c>
      <c r="E17" s="6" t="s">
        <v>946</v>
      </c>
      <c r="F17" s="6" t="s">
        <v>1320</v>
      </c>
      <c r="G17" s="6" t="s">
        <v>1335</v>
      </c>
      <c r="H17" s="6" t="s">
        <v>1336</v>
      </c>
      <c r="I17" s="6" t="s">
        <v>18</v>
      </c>
      <c r="J17" s="6" t="s">
        <v>17</v>
      </c>
      <c r="K17" s="7">
        <v>261</v>
      </c>
      <c r="L17" s="6">
        <v>702143</v>
      </c>
      <c r="M17" s="6">
        <v>223567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4688842</v>
      </c>
      <c r="B18" s="4" t="s">
        <v>1337</v>
      </c>
      <c r="C18" s="5" t="s">
        <v>1338</v>
      </c>
      <c r="D18" s="6" t="s">
        <v>13</v>
      </c>
      <c r="E18" s="6" t="s">
        <v>946</v>
      </c>
      <c r="F18" s="6" t="s">
        <v>1320</v>
      </c>
      <c r="G18" s="6" t="s">
        <v>1339</v>
      </c>
      <c r="H18" s="6" t="s">
        <v>1340</v>
      </c>
      <c r="I18" s="6" t="s">
        <v>18</v>
      </c>
      <c r="J18" s="6" t="s">
        <v>17</v>
      </c>
      <c r="K18" s="7">
        <v>30</v>
      </c>
      <c r="L18" s="6">
        <v>696370</v>
      </c>
      <c r="M18" s="6">
        <v>230581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8046187</v>
      </c>
      <c r="B19" s="4" t="s">
        <v>1341</v>
      </c>
      <c r="C19" s="5" t="s">
        <v>1342</v>
      </c>
      <c r="D19" s="6" t="s">
        <v>13</v>
      </c>
      <c r="E19" s="6" t="s">
        <v>946</v>
      </c>
      <c r="F19" s="6" t="s">
        <v>1320</v>
      </c>
      <c r="G19" s="6" t="s">
        <v>1343</v>
      </c>
      <c r="H19" s="6" t="s">
        <v>1344</v>
      </c>
      <c r="I19" s="6" t="s">
        <v>18</v>
      </c>
      <c r="J19" s="6" t="s">
        <v>17</v>
      </c>
      <c r="K19" s="7">
        <v>127</v>
      </c>
      <c r="L19" s="6">
        <v>696249</v>
      </c>
      <c r="M19" s="6">
        <v>224234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7820122</v>
      </c>
      <c r="B20" s="4" t="s">
        <v>1345</v>
      </c>
      <c r="C20" s="5" t="s">
        <v>1346</v>
      </c>
      <c r="D20" s="6" t="s">
        <v>13</v>
      </c>
      <c r="E20" s="6" t="s">
        <v>946</v>
      </c>
      <c r="F20" s="6" t="s">
        <v>1320</v>
      </c>
      <c r="G20" s="6" t="s">
        <v>1343</v>
      </c>
      <c r="H20" s="6" t="s">
        <v>1344</v>
      </c>
      <c r="I20" s="6" t="s">
        <v>18</v>
      </c>
      <c r="J20" s="6" t="s">
        <v>17</v>
      </c>
      <c r="K20" s="7">
        <v>312</v>
      </c>
      <c r="L20" s="6">
        <v>697059</v>
      </c>
      <c r="M20" s="6">
        <v>220842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4691133</v>
      </c>
      <c r="B21" s="4" t="s">
        <v>1475</v>
      </c>
      <c r="C21" s="5" t="s">
        <v>1476</v>
      </c>
      <c r="D21" s="6" t="s">
        <v>13</v>
      </c>
      <c r="E21" s="6" t="s">
        <v>946</v>
      </c>
      <c r="F21" s="6" t="s">
        <v>1034</v>
      </c>
      <c r="G21" s="6" t="s">
        <v>1477</v>
      </c>
      <c r="H21" s="6" t="s">
        <v>1478</v>
      </c>
      <c r="I21" s="6" t="s">
        <v>18</v>
      </c>
      <c r="J21" s="6" t="s">
        <v>17</v>
      </c>
      <c r="K21" s="7">
        <v>66</v>
      </c>
      <c r="L21" s="6">
        <v>690392</v>
      </c>
      <c r="M21" s="6">
        <v>224562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4691439</v>
      </c>
      <c r="B22" s="4" t="s">
        <v>1479</v>
      </c>
      <c r="C22" s="5" t="s">
        <v>1480</v>
      </c>
      <c r="D22" s="6" t="s">
        <v>13</v>
      </c>
      <c r="E22" s="6" t="s">
        <v>946</v>
      </c>
      <c r="F22" s="6" t="s">
        <v>1034</v>
      </c>
      <c r="G22" s="6" t="s">
        <v>1481</v>
      </c>
      <c r="H22" s="6" t="s">
        <v>1482</v>
      </c>
      <c r="I22" s="6" t="s">
        <v>18</v>
      </c>
      <c r="J22" s="6" t="s">
        <v>17</v>
      </c>
      <c r="K22" s="7">
        <v>39</v>
      </c>
      <c r="L22" s="6">
        <v>692742</v>
      </c>
      <c r="M22" s="6">
        <v>224365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8224863</v>
      </c>
      <c r="B23" s="4" t="s">
        <v>1483</v>
      </c>
      <c r="C23" s="5" t="s">
        <v>1484</v>
      </c>
      <c r="D23" s="6" t="s">
        <v>13</v>
      </c>
      <c r="E23" s="6" t="s">
        <v>946</v>
      </c>
      <c r="F23" s="6" t="s">
        <v>1034</v>
      </c>
      <c r="G23" s="6" t="s">
        <v>1485</v>
      </c>
      <c r="H23" s="6" t="s">
        <v>1486</v>
      </c>
      <c r="I23" s="6" t="s">
        <v>18</v>
      </c>
      <c r="J23" s="6" t="s">
        <v>17</v>
      </c>
      <c r="K23" s="7">
        <v>43</v>
      </c>
      <c r="L23" s="6">
        <v>692313</v>
      </c>
      <c r="M23" s="6">
        <v>230618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7676893</v>
      </c>
      <c r="B24" s="4" t="s">
        <v>1487</v>
      </c>
      <c r="C24" s="5" t="s">
        <v>1488</v>
      </c>
      <c r="D24" s="6" t="s">
        <v>13</v>
      </c>
      <c r="E24" s="6" t="s">
        <v>946</v>
      </c>
      <c r="F24" s="6" t="s">
        <v>1034</v>
      </c>
      <c r="G24" s="6" t="s">
        <v>1489</v>
      </c>
      <c r="H24" s="6" t="s">
        <v>1490</v>
      </c>
      <c r="I24" s="6" t="s">
        <v>18</v>
      </c>
      <c r="J24" s="6" t="s">
        <v>17</v>
      </c>
      <c r="K24" s="7">
        <v>32</v>
      </c>
      <c r="L24" s="6">
        <v>694932</v>
      </c>
      <c r="M24" s="6">
        <v>227552</v>
      </c>
      <c r="N24" s="6">
        <v>1</v>
      </c>
      <c r="O24" s="37"/>
      <c r="P24" s="37"/>
      <c r="Q24" s="37"/>
      <c r="R24" s="38">
        <f t="shared" ref="R24:R28" si="5">ROUND(Q24*0.23,2)</f>
        <v>0</v>
      </c>
      <c r="S24" s="39">
        <f t="shared" ref="S24:S28" si="6">ROUND(Q24,2)+R24</f>
        <v>0</v>
      </c>
      <c r="T24" s="37"/>
      <c r="U24" s="37"/>
      <c r="V24" s="38">
        <f t="shared" ref="V24:V28" si="7">ROUND(U24*0.23,2)</f>
        <v>0</v>
      </c>
      <c r="W24" s="39">
        <f t="shared" ref="W24:W28" si="8">ROUND(U24,2)+V24</f>
        <v>0</v>
      </c>
    </row>
    <row r="25" spans="1:23" x14ac:dyDescent="0.35">
      <c r="A25" s="4">
        <v>4693064</v>
      </c>
      <c r="B25" s="4" t="s">
        <v>1494</v>
      </c>
      <c r="C25" s="5" t="s">
        <v>1495</v>
      </c>
      <c r="D25" s="6" t="s">
        <v>13</v>
      </c>
      <c r="E25" s="6" t="s">
        <v>946</v>
      </c>
      <c r="F25" s="6" t="s">
        <v>1034</v>
      </c>
      <c r="G25" s="6" t="s">
        <v>1493</v>
      </c>
      <c r="H25" s="6" t="s">
        <v>1034</v>
      </c>
      <c r="I25" s="6" t="s">
        <v>18</v>
      </c>
      <c r="J25" s="6" t="s">
        <v>17</v>
      </c>
      <c r="K25" s="7" t="s">
        <v>1496</v>
      </c>
      <c r="L25" s="6">
        <v>691742</v>
      </c>
      <c r="M25" s="6">
        <v>226270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4685882</v>
      </c>
      <c r="B26" s="4" t="s">
        <v>2693</v>
      </c>
      <c r="C26" s="5" t="s">
        <v>2694</v>
      </c>
      <c r="D26" s="6" t="s">
        <v>13</v>
      </c>
      <c r="E26" s="6" t="s">
        <v>946</v>
      </c>
      <c r="F26" s="6" t="s">
        <v>1320</v>
      </c>
      <c r="G26" s="6" t="s">
        <v>2695</v>
      </c>
      <c r="H26" s="6" t="s">
        <v>1320</v>
      </c>
      <c r="I26" s="6" t="s">
        <v>2696</v>
      </c>
      <c r="J26" s="6" t="s">
        <v>2697</v>
      </c>
      <c r="K26" s="7">
        <v>4</v>
      </c>
      <c r="L26" s="6">
        <v>700242</v>
      </c>
      <c r="M26" s="6">
        <v>226287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4686095</v>
      </c>
      <c r="B27" s="4" t="s">
        <v>2700</v>
      </c>
      <c r="C27" s="5" t="s">
        <v>2701</v>
      </c>
      <c r="D27" s="6" t="s">
        <v>13</v>
      </c>
      <c r="E27" s="6" t="s">
        <v>946</v>
      </c>
      <c r="F27" s="6" t="s">
        <v>1320</v>
      </c>
      <c r="G27" s="6" t="s">
        <v>2695</v>
      </c>
      <c r="H27" s="6" t="s">
        <v>1320</v>
      </c>
      <c r="I27" s="6" t="s">
        <v>2702</v>
      </c>
      <c r="J27" s="6" t="s">
        <v>2703</v>
      </c>
      <c r="K27" s="7">
        <v>2</v>
      </c>
      <c r="L27" s="6">
        <v>700727</v>
      </c>
      <c r="M27" s="6">
        <v>226228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4685094</v>
      </c>
      <c r="B28" s="4" t="s">
        <v>2704</v>
      </c>
      <c r="C28" s="5" t="s">
        <v>2705</v>
      </c>
      <c r="D28" s="6" t="s">
        <v>13</v>
      </c>
      <c r="E28" s="6" t="s">
        <v>946</v>
      </c>
      <c r="F28" s="6" t="s">
        <v>1320</v>
      </c>
      <c r="G28" s="6" t="s">
        <v>2695</v>
      </c>
      <c r="H28" s="6" t="s">
        <v>1320</v>
      </c>
      <c r="I28" s="6" t="s">
        <v>2706</v>
      </c>
      <c r="J28" s="6" t="s">
        <v>2707</v>
      </c>
      <c r="K28" s="7">
        <v>11</v>
      </c>
      <c r="L28" s="6">
        <v>700784</v>
      </c>
      <c r="M28" s="6">
        <v>226290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</sheetData>
  <sheetProtection algorithmName="SHA-512" hashValue="mlCYtM7m7C8Bu1XbdTyFaYpuUqo6mVByhkdcp9+hJ2f2LTfpZRZEB7Zix9yati9EvF+jKs8xZLsJ4DgHnRGdNQ==" saltValue="dImuYmcHVWglwtosMNguZ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C8CF9-31B8-4346-BD3D-4D93FA837538}">
  <dimension ref="A1:W27"/>
  <sheetViews>
    <sheetView workbookViewId="0">
      <selection activeCell="A21" sqref="A21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277</v>
      </c>
      <c r="B2" s="8">
        <f>M14</f>
        <v>12</v>
      </c>
      <c r="C2" s="8" t="str">
        <f>E16</f>
        <v>BRZOZOWSKI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7828331</v>
      </c>
      <c r="B16" s="4" t="s">
        <v>37</v>
      </c>
      <c r="C16" s="5" t="s">
        <v>38</v>
      </c>
      <c r="D16" s="6" t="s">
        <v>13</v>
      </c>
      <c r="E16" s="6" t="s">
        <v>32</v>
      </c>
      <c r="F16" s="6" t="s">
        <v>33</v>
      </c>
      <c r="G16" s="6" t="s">
        <v>34</v>
      </c>
      <c r="H16" s="6" t="s">
        <v>35</v>
      </c>
      <c r="I16" s="6" t="s">
        <v>18</v>
      </c>
      <c r="J16" s="6" t="s">
        <v>36</v>
      </c>
      <c r="K16" s="7">
        <v>877</v>
      </c>
      <c r="L16" s="6">
        <v>718719</v>
      </c>
      <c r="M16" s="6">
        <v>206106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7978697</v>
      </c>
      <c r="B17" s="4" t="s">
        <v>39</v>
      </c>
      <c r="C17" s="5" t="s">
        <v>40</v>
      </c>
      <c r="D17" s="6" t="s">
        <v>13</v>
      </c>
      <c r="E17" s="6" t="s">
        <v>32</v>
      </c>
      <c r="F17" s="6" t="s">
        <v>33</v>
      </c>
      <c r="G17" s="6" t="s">
        <v>41</v>
      </c>
      <c r="H17" s="6" t="s">
        <v>42</v>
      </c>
      <c r="I17" s="6" t="s">
        <v>18</v>
      </c>
      <c r="J17" s="6" t="s">
        <v>17</v>
      </c>
      <c r="K17" s="7">
        <v>198</v>
      </c>
      <c r="L17" s="6">
        <v>719643</v>
      </c>
      <c r="M17" s="6">
        <v>210718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4253483</v>
      </c>
      <c r="B18" s="4" t="s">
        <v>43</v>
      </c>
      <c r="C18" s="5" t="s">
        <v>44</v>
      </c>
      <c r="D18" s="6" t="s">
        <v>13</v>
      </c>
      <c r="E18" s="6" t="s">
        <v>32</v>
      </c>
      <c r="F18" s="6" t="s">
        <v>33</v>
      </c>
      <c r="G18" s="6" t="s">
        <v>41</v>
      </c>
      <c r="H18" s="6" t="s">
        <v>42</v>
      </c>
      <c r="I18" s="6" t="s">
        <v>18</v>
      </c>
      <c r="J18" s="6" t="s">
        <v>17</v>
      </c>
      <c r="K18" s="7">
        <v>514</v>
      </c>
      <c r="L18" s="6">
        <v>721322</v>
      </c>
      <c r="M18" s="6">
        <v>211949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4255426</v>
      </c>
      <c r="B19" s="4" t="s">
        <v>49</v>
      </c>
      <c r="C19" s="5" t="s">
        <v>50</v>
      </c>
      <c r="D19" s="6" t="s">
        <v>13</v>
      </c>
      <c r="E19" s="6" t="s">
        <v>32</v>
      </c>
      <c r="F19" s="6" t="s">
        <v>33</v>
      </c>
      <c r="G19" s="6" t="s">
        <v>51</v>
      </c>
      <c r="H19" s="6" t="s">
        <v>52</v>
      </c>
      <c r="I19" s="6" t="s">
        <v>18</v>
      </c>
      <c r="J19" s="6" t="s">
        <v>17</v>
      </c>
      <c r="K19" s="7">
        <v>152</v>
      </c>
      <c r="L19" s="6">
        <v>716549</v>
      </c>
      <c r="M19" s="6">
        <v>204225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4255646</v>
      </c>
      <c r="B20" s="4" t="s">
        <v>53</v>
      </c>
      <c r="C20" s="5" t="s">
        <v>54</v>
      </c>
      <c r="D20" s="6" t="s">
        <v>13</v>
      </c>
      <c r="E20" s="6" t="s">
        <v>32</v>
      </c>
      <c r="F20" s="6" t="s">
        <v>33</v>
      </c>
      <c r="G20" s="6" t="s">
        <v>55</v>
      </c>
      <c r="H20" s="6" t="s">
        <v>56</v>
      </c>
      <c r="I20" s="6" t="s">
        <v>18</v>
      </c>
      <c r="J20" s="6" t="s">
        <v>17</v>
      </c>
      <c r="K20" s="7">
        <v>29</v>
      </c>
      <c r="L20" s="6">
        <v>713585</v>
      </c>
      <c r="M20" s="6">
        <v>204844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4258940</v>
      </c>
      <c r="B21" s="4" t="s">
        <v>104</v>
      </c>
      <c r="C21" s="5" t="s">
        <v>105</v>
      </c>
      <c r="D21" s="6" t="s">
        <v>13</v>
      </c>
      <c r="E21" s="6" t="s">
        <v>32</v>
      </c>
      <c r="F21" s="6" t="s">
        <v>103</v>
      </c>
      <c r="G21" s="6" t="s">
        <v>106</v>
      </c>
      <c r="H21" s="6" t="s">
        <v>107</v>
      </c>
      <c r="I21" s="6" t="s">
        <v>18</v>
      </c>
      <c r="J21" s="6" t="s">
        <v>17</v>
      </c>
      <c r="K21" s="7">
        <v>49</v>
      </c>
      <c r="L21" s="6">
        <v>729778</v>
      </c>
      <c r="M21" s="6">
        <v>207900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4259136</v>
      </c>
      <c r="B22" s="4" t="s">
        <v>108</v>
      </c>
      <c r="C22" s="5" t="s">
        <v>109</v>
      </c>
      <c r="D22" s="6" t="s">
        <v>13</v>
      </c>
      <c r="E22" s="6" t="s">
        <v>32</v>
      </c>
      <c r="F22" s="6" t="s">
        <v>103</v>
      </c>
      <c r="G22" s="6" t="s">
        <v>110</v>
      </c>
      <c r="H22" s="6" t="s">
        <v>111</v>
      </c>
      <c r="I22" s="6" t="s">
        <v>18</v>
      </c>
      <c r="J22" s="6" t="s">
        <v>17</v>
      </c>
      <c r="K22" s="7">
        <v>61</v>
      </c>
      <c r="L22" s="6">
        <v>730504</v>
      </c>
      <c r="M22" s="6">
        <v>204450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4259857</v>
      </c>
      <c r="B23" s="4" t="s">
        <v>112</v>
      </c>
      <c r="C23" s="5" t="s">
        <v>113</v>
      </c>
      <c r="D23" s="6" t="s">
        <v>13</v>
      </c>
      <c r="E23" s="6" t="s">
        <v>32</v>
      </c>
      <c r="F23" s="6" t="s">
        <v>103</v>
      </c>
      <c r="G23" s="6" t="s">
        <v>114</v>
      </c>
      <c r="H23" s="6" t="s">
        <v>115</v>
      </c>
      <c r="I23" s="6" t="s">
        <v>18</v>
      </c>
      <c r="J23" s="6" t="s">
        <v>17</v>
      </c>
      <c r="K23" s="7">
        <v>33</v>
      </c>
      <c r="L23" s="6">
        <v>732466</v>
      </c>
      <c r="M23" s="6">
        <v>207736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4261829</v>
      </c>
      <c r="B24" s="4" t="s">
        <v>124</v>
      </c>
      <c r="C24" s="5" t="s">
        <v>125</v>
      </c>
      <c r="D24" s="6" t="s">
        <v>13</v>
      </c>
      <c r="E24" s="6" t="s">
        <v>32</v>
      </c>
      <c r="F24" s="6" t="s">
        <v>122</v>
      </c>
      <c r="G24" s="6" t="s">
        <v>126</v>
      </c>
      <c r="H24" s="6" t="s">
        <v>127</v>
      </c>
      <c r="I24" s="6" t="s">
        <v>18</v>
      </c>
      <c r="J24" s="6" t="s">
        <v>17</v>
      </c>
      <c r="K24" s="7" t="s">
        <v>128</v>
      </c>
      <c r="L24" s="6">
        <v>715907</v>
      </c>
      <c r="M24" s="6">
        <v>203634</v>
      </c>
      <c r="N24" s="6">
        <v>1</v>
      </c>
      <c r="O24" s="37"/>
      <c r="P24" s="37"/>
      <c r="Q24" s="37"/>
      <c r="R24" s="38">
        <f t="shared" ref="R24:R27" si="5">ROUND(Q24*0.23,2)</f>
        <v>0</v>
      </c>
      <c r="S24" s="39">
        <f t="shared" ref="S24:S27" si="6">ROUND(Q24,2)+R24</f>
        <v>0</v>
      </c>
      <c r="T24" s="37"/>
      <c r="U24" s="37"/>
      <c r="V24" s="38">
        <f t="shared" ref="V24:V27" si="7">ROUND(U24*0.23,2)</f>
        <v>0</v>
      </c>
      <c r="W24" s="39">
        <f t="shared" ref="W24:W27" si="8">ROUND(U24,2)+V24</f>
        <v>0</v>
      </c>
    </row>
    <row r="25" spans="1:23" x14ac:dyDescent="0.35">
      <c r="A25" s="4">
        <v>9633331</v>
      </c>
      <c r="B25" s="4" t="s">
        <v>129</v>
      </c>
      <c r="C25" s="5" t="s">
        <v>130</v>
      </c>
      <c r="D25" s="6" t="s">
        <v>13</v>
      </c>
      <c r="E25" s="6" t="s">
        <v>32</v>
      </c>
      <c r="F25" s="6" t="s">
        <v>122</v>
      </c>
      <c r="G25" s="6" t="s">
        <v>131</v>
      </c>
      <c r="H25" s="6" t="s">
        <v>132</v>
      </c>
      <c r="I25" s="6" t="s">
        <v>18</v>
      </c>
      <c r="J25" s="6" t="s">
        <v>17</v>
      </c>
      <c r="K25" s="7">
        <v>107</v>
      </c>
      <c r="L25" s="6">
        <v>712358</v>
      </c>
      <c r="M25" s="6">
        <v>201485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4263013</v>
      </c>
      <c r="B26" s="4" t="s">
        <v>133</v>
      </c>
      <c r="C26" s="5" t="s">
        <v>134</v>
      </c>
      <c r="D26" s="6" t="s">
        <v>13</v>
      </c>
      <c r="E26" s="6" t="s">
        <v>32</v>
      </c>
      <c r="F26" s="6" t="s">
        <v>122</v>
      </c>
      <c r="G26" s="6" t="s">
        <v>135</v>
      </c>
      <c r="H26" s="6" t="s">
        <v>136</v>
      </c>
      <c r="I26" s="6" t="s">
        <v>18</v>
      </c>
      <c r="J26" s="6" t="s">
        <v>17</v>
      </c>
      <c r="K26" s="7">
        <v>121</v>
      </c>
      <c r="L26" s="6">
        <v>716223</v>
      </c>
      <c r="M26" s="6">
        <v>200956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4263173</v>
      </c>
      <c r="B27" s="4" t="s">
        <v>159</v>
      </c>
      <c r="C27" s="5" t="s">
        <v>160</v>
      </c>
      <c r="D27" s="6" t="s">
        <v>13</v>
      </c>
      <c r="E27" s="6" t="s">
        <v>32</v>
      </c>
      <c r="F27" s="6" t="s">
        <v>161</v>
      </c>
      <c r="G27" s="6" t="s">
        <v>162</v>
      </c>
      <c r="H27" s="6" t="s">
        <v>163</v>
      </c>
      <c r="I27" s="6" t="s">
        <v>18</v>
      </c>
      <c r="J27" s="6" t="s">
        <v>17</v>
      </c>
      <c r="K27" s="7" t="s">
        <v>164</v>
      </c>
      <c r="L27" s="6">
        <v>714434</v>
      </c>
      <c r="M27" s="6">
        <v>213553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</sheetData>
  <sheetProtection algorithmName="SHA-512" hashValue="NWzotdqX61PVYyuWGKfPsxFQHek4F22dYLokk+8Dmhgukk85yQEnmfdt8qISxCpU4GknZ+OMwEkc13sSOciBqg==" saltValue="+3sTCowQNKnUiDxIglIt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F138-3C03-4174-9357-33C2DBC49163}">
  <dimension ref="A1:W17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276</v>
      </c>
      <c r="B2" s="8">
        <f>M14</f>
        <v>2</v>
      </c>
      <c r="C2" s="8" t="str">
        <f>E16</f>
        <v>BRZOZOWSKI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4254590</v>
      </c>
      <c r="B16" s="4" t="s">
        <v>45</v>
      </c>
      <c r="C16" s="5" t="s">
        <v>46</v>
      </c>
      <c r="D16" s="6" t="s">
        <v>13</v>
      </c>
      <c r="E16" s="6" t="s">
        <v>32</v>
      </c>
      <c r="F16" s="6" t="s">
        <v>33</v>
      </c>
      <c r="G16" s="6" t="s">
        <v>47</v>
      </c>
      <c r="H16" s="6" t="s">
        <v>48</v>
      </c>
      <c r="I16" s="6" t="s">
        <v>18</v>
      </c>
      <c r="J16" s="6" t="s">
        <v>17</v>
      </c>
      <c r="K16" s="7">
        <v>790</v>
      </c>
      <c r="L16" s="6">
        <v>717290</v>
      </c>
      <c r="M16" s="6">
        <v>209365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4260267</v>
      </c>
      <c r="B17" s="4" t="s">
        <v>116</v>
      </c>
      <c r="C17" s="5" t="s">
        <v>117</v>
      </c>
      <c r="D17" s="6" t="s">
        <v>13</v>
      </c>
      <c r="E17" s="6" t="s">
        <v>32</v>
      </c>
      <c r="F17" s="6" t="s">
        <v>103</v>
      </c>
      <c r="G17" s="6" t="s">
        <v>118</v>
      </c>
      <c r="H17" s="6" t="s">
        <v>119</v>
      </c>
      <c r="I17" s="6" t="s">
        <v>18</v>
      </c>
      <c r="J17" s="6" t="s">
        <v>17</v>
      </c>
      <c r="K17" s="7">
        <v>132</v>
      </c>
      <c r="L17" s="6">
        <v>725580</v>
      </c>
      <c r="M17" s="6">
        <v>210175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pSKtXjmDwIna/BK9hRCrFzTexRt4S90LgTdTZVT9qwyGr1p4RsMasUz/s5+0rOSyMd6v0EAbZv1FT37+uQZqeQ==" saltValue="Lv8xkWeyGEdC8rIMTtRDp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76D1-B900-4758-B5C5-4D7D4276B280}">
  <dimension ref="A1:W16"/>
  <sheetViews>
    <sheetView workbookViewId="0">
      <selection activeCell="A4" sqref="A4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275</v>
      </c>
      <c r="B2" s="8">
        <f>M14</f>
        <v>1</v>
      </c>
      <c r="C2" s="8" t="str">
        <f>E16</f>
        <v>BRZOZOWSKI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4261173</v>
      </c>
      <c r="B16" s="4" t="s">
        <v>120</v>
      </c>
      <c r="C16" s="5" t="s">
        <v>121</v>
      </c>
      <c r="D16" s="6" t="s">
        <v>13</v>
      </c>
      <c r="E16" s="6" t="s">
        <v>32</v>
      </c>
      <c r="F16" s="6" t="s">
        <v>122</v>
      </c>
      <c r="G16" s="6" t="s">
        <v>123</v>
      </c>
      <c r="H16" s="6" t="s">
        <v>122</v>
      </c>
      <c r="I16" s="6" t="s">
        <v>18</v>
      </c>
      <c r="J16" s="6" t="s">
        <v>17</v>
      </c>
      <c r="K16" s="7">
        <v>593</v>
      </c>
      <c r="L16" s="6">
        <v>708415</v>
      </c>
      <c r="M16" s="6">
        <v>204143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Cd0h/VfSLeIHMfW780amkW1AQKXyrXP9Qg+9jdNKZIfvq93OyEL8ViHlXDMXuIAW6pbktU7VLiRPBxfUec85pQ==" saltValue="9NYIWHXqM9neXWckIbFL8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6721-0F36-412D-8C2A-4A79EF8ADE8D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274</v>
      </c>
      <c r="B2" s="8">
        <f>M14</f>
        <v>2</v>
      </c>
      <c r="C2" s="8" t="str">
        <f>E16</f>
        <v>BIESZCZADZKI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8851232</v>
      </c>
      <c r="B16" s="4" t="s">
        <v>404</v>
      </c>
      <c r="C16" s="5" t="s">
        <v>405</v>
      </c>
      <c r="D16" s="6" t="s">
        <v>13</v>
      </c>
      <c r="E16" s="6" t="s">
        <v>79</v>
      </c>
      <c r="F16" s="6" t="s">
        <v>268</v>
      </c>
      <c r="G16" s="6" t="s">
        <v>406</v>
      </c>
      <c r="H16" s="6" t="s">
        <v>407</v>
      </c>
      <c r="I16" s="6" t="s">
        <v>18</v>
      </c>
      <c r="J16" s="6" t="s">
        <v>17</v>
      </c>
      <c r="K16" s="7">
        <v>31</v>
      </c>
      <c r="L16" s="6">
        <v>764484</v>
      </c>
      <c r="M16" s="6">
        <v>176252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4248241</v>
      </c>
      <c r="B17" s="4" t="s">
        <v>408</v>
      </c>
      <c r="C17" s="5" t="s">
        <v>409</v>
      </c>
      <c r="D17" s="6" t="s">
        <v>13</v>
      </c>
      <c r="E17" s="6" t="s">
        <v>79</v>
      </c>
      <c r="F17" s="6" t="s">
        <v>268</v>
      </c>
      <c r="G17" s="6" t="s">
        <v>410</v>
      </c>
      <c r="H17" s="6" t="s">
        <v>411</v>
      </c>
      <c r="I17" s="6" t="s">
        <v>18</v>
      </c>
      <c r="J17" s="6" t="s">
        <v>17</v>
      </c>
      <c r="K17" s="7" t="s">
        <v>412</v>
      </c>
      <c r="L17" s="6">
        <v>753796</v>
      </c>
      <c r="M17" s="6">
        <v>177109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9iq7UuvUEfYwyJMBv/ylLnDpFczUUAClom4SuWPJfNB3ymbIxABA27PdvWulOOXdhuZl+LTplfo9RE0HBW5Fqw==" saltValue="vuJfuGEpwvAAhb290zza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B0312-4853-4466-BC7E-A06E74287653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273</v>
      </c>
      <c r="B2" s="8">
        <f>M14</f>
        <v>2</v>
      </c>
      <c r="C2" s="8" t="str">
        <f>E16</f>
        <v>BIESZCZADZKI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4245260</v>
      </c>
      <c r="B16" s="4" t="s">
        <v>210</v>
      </c>
      <c r="C16" s="5" t="s">
        <v>211</v>
      </c>
      <c r="D16" s="6" t="s">
        <v>13</v>
      </c>
      <c r="E16" s="6" t="s">
        <v>79</v>
      </c>
      <c r="F16" s="6" t="s">
        <v>212</v>
      </c>
      <c r="G16" s="6" t="s">
        <v>213</v>
      </c>
      <c r="H16" s="6" t="s">
        <v>212</v>
      </c>
      <c r="I16" s="6" t="s">
        <v>18</v>
      </c>
      <c r="J16" s="6" t="s">
        <v>17</v>
      </c>
      <c r="K16" s="7">
        <v>14</v>
      </c>
      <c r="L16" s="6">
        <v>768806</v>
      </c>
      <c r="M16" s="6">
        <v>160286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4247086</v>
      </c>
      <c r="B17" s="4" t="s">
        <v>266</v>
      </c>
      <c r="C17" s="5" t="s">
        <v>267</v>
      </c>
      <c r="D17" s="6" t="s">
        <v>13</v>
      </c>
      <c r="E17" s="6" t="s">
        <v>79</v>
      </c>
      <c r="F17" s="6" t="s">
        <v>268</v>
      </c>
      <c r="G17" s="6" t="s">
        <v>269</v>
      </c>
      <c r="H17" s="6" t="s">
        <v>270</v>
      </c>
      <c r="I17" s="6" t="s">
        <v>18</v>
      </c>
      <c r="J17" s="6" t="s">
        <v>17</v>
      </c>
      <c r="K17" s="7">
        <v>111</v>
      </c>
      <c r="L17" s="6">
        <v>753560</v>
      </c>
      <c r="M17" s="6">
        <v>191330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8G7mj7jHnWUwp/WHWOushmew5eakCy0LoJh1xCOX1MqA2DtIT+WqSDruQdgVWh/Q3OEOa0gfsGYGldjFh0LQ2g==" saltValue="MnqJ89QhIzAqloEFw/+C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2C68-A7E9-4423-8022-2CA337566001}">
  <dimension ref="A1:W17"/>
  <sheetViews>
    <sheetView topLeftCell="A10"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272</v>
      </c>
      <c r="B2" s="8">
        <f>M14</f>
        <v>2</v>
      </c>
      <c r="C2" s="8" t="str">
        <f>E16</f>
        <v>BIESZCZADZKI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4248353</v>
      </c>
      <c r="B16" s="4" t="s">
        <v>413</v>
      </c>
      <c r="C16" s="5" t="s">
        <v>414</v>
      </c>
      <c r="D16" s="6" t="s">
        <v>13</v>
      </c>
      <c r="E16" s="6" t="s">
        <v>79</v>
      </c>
      <c r="F16" s="6" t="s">
        <v>268</v>
      </c>
      <c r="G16" s="6" t="s">
        <v>415</v>
      </c>
      <c r="H16" s="6" t="s">
        <v>416</v>
      </c>
      <c r="I16" s="6" t="s">
        <v>18</v>
      </c>
      <c r="J16" s="6" t="s">
        <v>17</v>
      </c>
      <c r="K16" s="7">
        <v>41</v>
      </c>
      <c r="L16" s="6">
        <v>760413</v>
      </c>
      <c r="M16" s="6">
        <v>183195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4248905</v>
      </c>
      <c r="B17" s="4" t="s">
        <v>417</v>
      </c>
      <c r="C17" s="5" t="s">
        <v>418</v>
      </c>
      <c r="D17" s="6" t="s">
        <v>13</v>
      </c>
      <c r="E17" s="6" t="s">
        <v>79</v>
      </c>
      <c r="F17" s="6" t="s">
        <v>268</v>
      </c>
      <c r="G17" s="6" t="s">
        <v>419</v>
      </c>
      <c r="H17" s="6" t="s">
        <v>420</v>
      </c>
      <c r="I17" s="6" t="s">
        <v>18</v>
      </c>
      <c r="J17" s="6" t="s">
        <v>17</v>
      </c>
      <c r="K17" s="7">
        <v>84</v>
      </c>
      <c r="L17" s="6">
        <v>757617</v>
      </c>
      <c r="M17" s="6">
        <v>178992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ETrUzLDMZR+4Oq2M31m1xLZOYlJOrrAjDmMOkHQVQZKBonVyOMZ4odQu02+Zd1J72aa2Z6uY4IradgsX4pghtQ==" saltValue="gpfzBB2lr+wBuKHjBFYP0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AFECD-0EEF-45CF-BB73-DBEE3AA71766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271</v>
      </c>
      <c r="B2" s="8">
        <f>M14</f>
        <v>2</v>
      </c>
      <c r="C2" s="8" t="str">
        <f>E16</f>
        <v>BIESZCZADZKI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4245821</v>
      </c>
      <c r="B16" s="4" t="s">
        <v>2145</v>
      </c>
      <c r="C16" s="5" t="s">
        <v>2146</v>
      </c>
      <c r="D16" s="6" t="s">
        <v>13</v>
      </c>
      <c r="E16" s="6" t="s">
        <v>79</v>
      </c>
      <c r="F16" s="6" t="s">
        <v>268</v>
      </c>
      <c r="G16" s="6" t="s">
        <v>2147</v>
      </c>
      <c r="H16" s="6" t="s">
        <v>268</v>
      </c>
      <c r="I16" s="6" t="s">
        <v>2148</v>
      </c>
      <c r="J16" s="6" t="s">
        <v>2149</v>
      </c>
      <c r="K16" s="7">
        <v>6</v>
      </c>
      <c r="L16" s="6">
        <v>759782</v>
      </c>
      <c r="M16" s="6">
        <v>180060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4245769</v>
      </c>
      <c r="B17" s="4" t="s">
        <v>2150</v>
      </c>
      <c r="C17" s="5" t="s">
        <v>2151</v>
      </c>
      <c r="D17" s="6" t="s">
        <v>13</v>
      </c>
      <c r="E17" s="6" t="s">
        <v>79</v>
      </c>
      <c r="F17" s="6" t="s">
        <v>268</v>
      </c>
      <c r="G17" s="6" t="s">
        <v>2147</v>
      </c>
      <c r="H17" s="6" t="s">
        <v>268</v>
      </c>
      <c r="I17" s="6" t="s">
        <v>2152</v>
      </c>
      <c r="J17" s="6" t="s">
        <v>2153</v>
      </c>
      <c r="K17" s="7">
        <v>37</v>
      </c>
      <c r="L17" s="6">
        <v>759176</v>
      </c>
      <c r="M17" s="6">
        <v>180523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EEq9DB4lf24I7ordqstV1cbkrt3L8m5OQB8uC0JHgzJYlvo5pU81DRAHWItskoI/0/qXf40A9aUCSf54JdJEYg==" saltValue="1qAACraxhKnTsWmCLStlr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4B96-9EBB-46D3-AEFF-2F38D18A35AD}">
  <dimension ref="A1:W18"/>
  <sheetViews>
    <sheetView workbookViewId="0"/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270</v>
      </c>
      <c r="B2" s="8">
        <f>M14</f>
        <v>3</v>
      </c>
      <c r="C2" s="8" t="str">
        <f>E15</f>
        <v>powiat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SUM(N15:N1048576)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4245962</v>
      </c>
      <c r="B16" s="4" t="s">
        <v>2154</v>
      </c>
      <c r="C16" s="5" t="s">
        <v>2155</v>
      </c>
      <c r="D16" s="6" t="s">
        <v>13</v>
      </c>
      <c r="E16" s="6" t="s">
        <v>79</v>
      </c>
      <c r="F16" s="6" t="s">
        <v>268</v>
      </c>
      <c r="G16" s="6" t="s">
        <v>2147</v>
      </c>
      <c r="H16" s="6" t="s">
        <v>268</v>
      </c>
      <c r="I16" s="6" t="s">
        <v>2156</v>
      </c>
      <c r="J16" s="6" t="s">
        <v>2157</v>
      </c>
      <c r="K16" s="7">
        <v>4</v>
      </c>
      <c r="L16" s="6">
        <v>760264</v>
      </c>
      <c r="M16" s="6">
        <v>179905</v>
      </c>
      <c r="N16" s="6">
        <v>1</v>
      </c>
      <c r="O16" s="37"/>
      <c r="P16" s="37"/>
      <c r="Q16" s="37"/>
      <c r="R16" s="38">
        <f t="shared" ref="R16:R18" si="1">ROUND(Q16*0.23,2)</f>
        <v>0</v>
      </c>
      <c r="S16" s="39">
        <f t="shared" ref="S16:S18" si="2">ROUND(Q16,2)+R16</f>
        <v>0</v>
      </c>
      <c r="T16" s="37"/>
      <c r="U16" s="37"/>
      <c r="V16" s="38">
        <f t="shared" ref="V16:V18" si="3">ROUND(U16*0.23,2)</f>
        <v>0</v>
      </c>
      <c r="W16" s="39">
        <f t="shared" ref="W16:W18" si="4">ROUND(U16,2)+V16</f>
        <v>0</v>
      </c>
    </row>
    <row r="17" spans="1:23" x14ac:dyDescent="0.35">
      <c r="A17" s="4">
        <v>4246495</v>
      </c>
      <c r="B17" s="4" t="s">
        <v>2158</v>
      </c>
      <c r="C17" s="5" t="s">
        <v>2159</v>
      </c>
      <c r="D17" s="6" t="s">
        <v>13</v>
      </c>
      <c r="E17" s="6" t="s">
        <v>79</v>
      </c>
      <c r="F17" s="6" t="s">
        <v>268</v>
      </c>
      <c r="G17" s="6" t="s">
        <v>2147</v>
      </c>
      <c r="H17" s="6" t="s">
        <v>268</v>
      </c>
      <c r="I17" s="6" t="s">
        <v>2160</v>
      </c>
      <c r="J17" s="6" t="s">
        <v>2161</v>
      </c>
      <c r="K17" s="7">
        <v>19</v>
      </c>
      <c r="L17" s="6">
        <v>760434</v>
      </c>
      <c r="M17" s="6">
        <v>179867</v>
      </c>
      <c r="N17" s="6">
        <v>1</v>
      </c>
      <c r="O17" s="37"/>
      <c r="P17" s="37"/>
      <c r="Q17" s="37"/>
      <c r="R17" s="38">
        <f t="shared" si="1"/>
        <v>0</v>
      </c>
      <c r="S17" s="39">
        <f t="shared" si="2"/>
        <v>0</v>
      </c>
      <c r="T17" s="37"/>
      <c r="U17" s="37"/>
      <c r="V17" s="38">
        <f t="shared" si="3"/>
        <v>0</v>
      </c>
      <c r="W17" s="39">
        <f t="shared" si="4"/>
        <v>0</v>
      </c>
    </row>
    <row r="18" spans="1:23" x14ac:dyDescent="0.35">
      <c r="A18" s="4">
        <v>4246498</v>
      </c>
      <c r="B18" s="4" t="s">
        <v>2162</v>
      </c>
      <c r="C18" s="5" t="s">
        <v>2163</v>
      </c>
      <c r="D18" s="6" t="s">
        <v>13</v>
      </c>
      <c r="E18" s="6" t="s">
        <v>79</v>
      </c>
      <c r="F18" s="6" t="s">
        <v>268</v>
      </c>
      <c r="G18" s="6" t="s">
        <v>2147</v>
      </c>
      <c r="H18" s="6" t="s">
        <v>268</v>
      </c>
      <c r="I18" s="6" t="s">
        <v>2160</v>
      </c>
      <c r="J18" s="6" t="s">
        <v>2161</v>
      </c>
      <c r="K18" s="7">
        <v>21</v>
      </c>
      <c r="L18" s="6">
        <v>760494</v>
      </c>
      <c r="M18" s="6">
        <v>179905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9Lo0kmmAOEQEUHmgWPy2CpcGDW9QVGdwd/1BhHjJgcW/xXSPyw+LIBCGoUkJdub/2PPOPZQW5Od6Bl85YwqMDQ==" saltValue="8YZYrZpO7RJyyDCR+2boX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BD17-BB41-49CA-B702-AEB30548A46C}">
  <dimension ref="A1:W18"/>
  <sheetViews>
    <sheetView workbookViewId="0">
      <selection activeCell="A19" sqref="A19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393</v>
      </c>
      <c r="B2" s="8">
        <f>M14</f>
        <v>3</v>
      </c>
      <c r="C2" s="8" t="str">
        <f>E16</f>
        <v>STRZYŻOWSKI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7725216</v>
      </c>
      <c r="B16" s="4" t="s">
        <v>1347</v>
      </c>
      <c r="C16" s="5" t="s">
        <v>1348</v>
      </c>
      <c r="D16" s="6" t="s">
        <v>13</v>
      </c>
      <c r="E16" s="6" t="s">
        <v>946</v>
      </c>
      <c r="F16" s="6" t="s">
        <v>1320</v>
      </c>
      <c r="G16" s="6" t="s">
        <v>1349</v>
      </c>
      <c r="H16" s="6" t="s">
        <v>1350</v>
      </c>
      <c r="I16" s="6" t="s">
        <v>18</v>
      </c>
      <c r="J16" s="6" t="s">
        <v>17</v>
      </c>
      <c r="K16" s="7">
        <v>90</v>
      </c>
      <c r="L16" s="6">
        <v>702422</v>
      </c>
      <c r="M16" s="6">
        <v>226896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4693063</v>
      </c>
      <c r="B17" s="4" t="s">
        <v>1491</v>
      </c>
      <c r="C17" s="5" t="s">
        <v>1492</v>
      </c>
      <c r="D17" s="6" t="s">
        <v>13</v>
      </c>
      <c r="E17" s="6" t="s">
        <v>946</v>
      </c>
      <c r="F17" s="6" t="s">
        <v>1034</v>
      </c>
      <c r="G17" s="6" t="s">
        <v>1493</v>
      </c>
      <c r="H17" s="6" t="s">
        <v>1034</v>
      </c>
      <c r="I17" s="6" t="s">
        <v>18</v>
      </c>
      <c r="J17" s="6" t="s">
        <v>17</v>
      </c>
      <c r="K17" s="7">
        <v>76</v>
      </c>
      <c r="L17" s="6">
        <v>691700</v>
      </c>
      <c r="M17" s="6">
        <v>226119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4686446</v>
      </c>
      <c r="B18" s="4" t="s">
        <v>2708</v>
      </c>
      <c r="C18" s="5" t="s">
        <v>2709</v>
      </c>
      <c r="D18" s="6" t="s">
        <v>13</v>
      </c>
      <c r="E18" s="6" t="s">
        <v>946</v>
      </c>
      <c r="F18" s="6" t="s">
        <v>1320</v>
      </c>
      <c r="G18" s="6" t="s">
        <v>2695</v>
      </c>
      <c r="H18" s="6" t="s">
        <v>1320</v>
      </c>
      <c r="I18" s="6" t="s">
        <v>2710</v>
      </c>
      <c r="J18" s="6" t="s">
        <v>2711</v>
      </c>
      <c r="K18" s="7">
        <v>4</v>
      </c>
      <c r="L18" s="6">
        <v>700074</v>
      </c>
      <c r="M18" s="6">
        <v>226065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jDPFiWN+Ra0xhXwtD1D8Otd7YuQFvW1+bhnBRAz4krjuMRwjG68K9Ct8BZmjMqzCZFFof3B1HNC9lN5IK6Q7EQ==" saltValue="e9fzmOcOcrGugQI1c8AOA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023E-34C3-4B6F-A5D4-F15106A42CF7}">
  <dimension ref="A1:W16"/>
  <sheetViews>
    <sheetView workbookViewId="0">
      <selection activeCell="B15" sqref="B1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392</v>
      </c>
      <c r="B2" s="8">
        <f>M14</f>
        <v>1</v>
      </c>
      <c r="C2" s="8" t="str">
        <f>E16</f>
        <v>STRZYŻOWSKI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4686053</v>
      </c>
      <c r="B16" s="4" t="s">
        <v>2698</v>
      </c>
      <c r="C16" s="5" t="s">
        <v>2699</v>
      </c>
      <c r="D16" s="6" t="s">
        <v>13</v>
      </c>
      <c r="E16" s="6" t="s">
        <v>946</v>
      </c>
      <c r="F16" s="6" t="s">
        <v>1320</v>
      </c>
      <c r="G16" s="6" t="s">
        <v>2695</v>
      </c>
      <c r="H16" s="6" t="s">
        <v>1320</v>
      </c>
      <c r="I16" s="6" t="s">
        <v>263</v>
      </c>
      <c r="J16" s="6" t="s">
        <v>264</v>
      </c>
      <c r="K16" s="7">
        <v>11</v>
      </c>
      <c r="L16" s="6">
        <v>700116</v>
      </c>
      <c r="M16" s="6">
        <v>226316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hz1Q/3PEItbhLI6W1n4drH6kffdcum9GOughOsw3lzuapAwRyxXtrNLpoITncO4Czr2DUXdcCIvYTV/6ZXuoKg==" saltValue="2BEh5OkxFodBpMohA9Ga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68748-CCA5-40F5-BFEC-9302BAFBF2B4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391</v>
      </c>
      <c r="B2" s="8">
        <f>M14</f>
        <v>1</v>
      </c>
      <c r="C2" s="8" t="str">
        <f>E16</f>
        <v>STALOWOWOLSKI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4671965</v>
      </c>
      <c r="B16" s="4" t="s">
        <v>1748</v>
      </c>
      <c r="C16" s="5" t="s">
        <v>1749</v>
      </c>
      <c r="D16" s="6" t="s">
        <v>13</v>
      </c>
      <c r="E16" s="6" t="s">
        <v>1540</v>
      </c>
      <c r="F16" s="6" t="s">
        <v>1745</v>
      </c>
      <c r="G16" s="6" t="s">
        <v>1750</v>
      </c>
      <c r="H16" s="6" t="s">
        <v>1751</v>
      </c>
      <c r="I16" s="6" t="s">
        <v>1752</v>
      </c>
      <c r="J16" s="6" t="s">
        <v>1753</v>
      </c>
      <c r="K16" s="7">
        <v>1</v>
      </c>
      <c r="L16" s="6">
        <v>713840</v>
      </c>
      <c r="M16" s="6">
        <v>309874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hzPjhQe0/6GHnDpwVgkKeFs7d9kbetqALNtoeXYJvH9o0VFNK4KwCvQKV3yErSVd6+Mb5dpjzx67FEtP7O9ZNw==" saltValue="Ppaq+7UFtOJBMHL/TIWZ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3DB36-C5F5-4FD6-8957-FF7308BBBA00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390</v>
      </c>
      <c r="B2" s="8">
        <f>M14</f>
        <v>1</v>
      </c>
      <c r="C2" s="8" t="str">
        <f>E16</f>
        <v>STALOWOWOLSKI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4658177</v>
      </c>
      <c r="B16" s="4" t="s">
        <v>2822</v>
      </c>
      <c r="C16" s="5" t="s">
        <v>2823</v>
      </c>
      <c r="D16" s="6" t="s">
        <v>13</v>
      </c>
      <c r="E16" s="6" t="s">
        <v>1540</v>
      </c>
      <c r="F16" s="6" t="s">
        <v>2816</v>
      </c>
      <c r="G16" s="6" t="s">
        <v>2817</v>
      </c>
      <c r="H16" s="6" t="s">
        <v>2816</v>
      </c>
      <c r="I16" s="6" t="s">
        <v>2824</v>
      </c>
      <c r="J16" s="6" t="s">
        <v>2825</v>
      </c>
      <c r="K16" s="7">
        <v>1</v>
      </c>
      <c r="L16" s="6">
        <v>715924</v>
      </c>
      <c r="M16" s="6">
        <v>303230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0AMh0TUNJhOhlg2j6shnwf4q0UNEfPT+mjLpVPASvhrkukqPmUH5lxwhXOp+/XHRoRt5PrYGP1TQSjizvCymHw==" saltValue="IExNf74ag04lDlxX0rZe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FA62-35F9-474B-A1ED-F741F45EA274}">
  <dimension ref="A1:W21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389</v>
      </c>
      <c r="B2" s="8">
        <f>M14</f>
        <v>6</v>
      </c>
      <c r="C2" s="8" t="str">
        <f>E16</f>
        <v>STALOWOWOLSKI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4662652</v>
      </c>
      <c r="B16" s="4" t="s">
        <v>1700</v>
      </c>
      <c r="C16" s="5" t="s">
        <v>1701</v>
      </c>
      <c r="D16" s="6" t="s">
        <v>13</v>
      </c>
      <c r="E16" s="6" t="s">
        <v>1540</v>
      </c>
      <c r="F16" s="6" t="s">
        <v>1702</v>
      </c>
      <c r="G16" s="6" t="s">
        <v>1703</v>
      </c>
      <c r="H16" s="6" t="s">
        <v>1704</v>
      </c>
      <c r="I16" s="6" t="s">
        <v>263</v>
      </c>
      <c r="J16" s="6" t="s">
        <v>264</v>
      </c>
      <c r="K16" s="7">
        <v>1</v>
      </c>
      <c r="L16" s="6">
        <v>719594</v>
      </c>
      <c r="M16" s="6">
        <v>308647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4666207</v>
      </c>
      <c r="B17" s="4" t="s">
        <v>1711</v>
      </c>
      <c r="C17" s="5" t="s">
        <v>1712</v>
      </c>
      <c r="D17" s="6" t="s">
        <v>13</v>
      </c>
      <c r="E17" s="6" t="s">
        <v>1540</v>
      </c>
      <c r="F17" s="6" t="s">
        <v>1710</v>
      </c>
      <c r="G17" s="6" t="s">
        <v>1713</v>
      </c>
      <c r="H17" s="6" t="s">
        <v>1710</v>
      </c>
      <c r="I17" s="6" t="s">
        <v>1714</v>
      </c>
      <c r="J17" s="6" t="s">
        <v>1715</v>
      </c>
      <c r="K17" s="7">
        <v>22</v>
      </c>
      <c r="L17" s="6">
        <v>707593</v>
      </c>
      <c r="M17" s="6">
        <v>316549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35">
      <c r="A18" s="4">
        <v>7761134</v>
      </c>
      <c r="B18" s="4" t="s">
        <v>1716</v>
      </c>
      <c r="C18" s="5" t="s">
        <v>1717</v>
      </c>
      <c r="D18" s="6" t="s">
        <v>13</v>
      </c>
      <c r="E18" s="6" t="s">
        <v>1540</v>
      </c>
      <c r="F18" s="6" t="s">
        <v>1710</v>
      </c>
      <c r="G18" s="6" t="s">
        <v>1718</v>
      </c>
      <c r="H18" s="6" t="s">
        <v>1719</v>
      </c>
      <c r="I18" s="6" t="s">
        <v>18</v>
      </c>
      <c r="J18" s="6" t="s">
        <v>17</v>
      </c>
      <c r="K18" s="7">
        <v>254</v>
      </c>
      <c r="L18" s="6">
        <v>714155</v>
      </c>
      <c r="M18" s="6">
        <v>313740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4668358</v>
      </c>
      <c r="B19" s="4" t="s">
        <v>1740</v>
      </c>
      <c r="C19" s="5" t="s">
        <v>1741</v>
      </c>
      <c r="D19" s="6" t="s">
        <v>13</v>
      </c>
      <c r="E19" s="6" t="s">
        <v>1540</v>
      </c>
      <c r="F19" s="6" t="s">
        <v>1739</v>
      </c>
      <c r="G19" s="6" t="s">
        <v>1742</v>
      </c>
      <c r="H19" s="6" t="s">
        <v>1739</v>
      </c>
      <c r="I19" s="6" t="s">
        <v>1552</v>
      </c>
      <c r="J19" s="6" t="s">
        <v>1553</v>
      </c>
      <c r="K19" s="7">
        <v>56</v>
      </c>
      <c r="L19" s="6">
        <v>718279</v>
      </c>
      <c r="M19" s="6">
        <v>325689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8122237</v>
      </c>
      <c r="B20" s="4" t="s">
        <v>1743</v>
      </c>
      <c r="C20" s="5" t="s">
        <v>1744</v>
      </c>
      <c r="D20" s="6" t="s">
        <v>13</v>
      </c>
      <c r="E20" s="6" t="s">
        <v>1540</v>
      </c>
      <c r="F20" s="6" t="s">
        <v>1745</v>
      </c>
      <c r="G20" s="6" t="s">
        <v>1746</v>
      </c>
      <c r="H20" s="6" t="s">
        <v>1747</v>
      </c>
      <c r="I20" s="6" t="s">
        <v>18</v>
      </c>
      <c r="J20" s="6" t="s">
        <v>17</v>
      </c>
      <c r="K20" s="7">
        <v>1</v>
      </c>
      <c r="L20" s="6">
        <v>707354</v>
      </c>
      <c r="M20" s="6">
        <v>309784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4658278</v>
      </c>
      <c r="B21" s="4" t="s">
        <v>2828</v>
      </c>
      <c r="C21" s="5" t="s">
        <v>2829</v>
      </c>
      <c r="D21" s="6" t="s">
        <v>13</v>
      </c>
      <c r="E21" s="6" t="s">
        <v>1540</v>
      </c>
      <c r="F21" s="6" t="s">
        <v>2816</v>
      </c>
      <c r="G21" s="6" t="s">
        <v>2817</v>
      </c>
      <c r="H21" s="6" t="s">
        <v>2816</v>
      </c>
      <c r="I21" s="6" t="s">
        <v>2830</v>
      </c>
      <c r="J21" s="6" t="s">
        <v>2831</v>
      </c>
      <c r="K21" s="7">
        <v>11</v>
      </c>
      <c r="L21" s="6">
        <v>716795</v>
      </c>
      <c r="M21" s="6">
        <v>304257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Md7nTg8rB7QaLkoP6Dq+THhSqvsQgSZEL5VD8Tc+WS5M7ViBKovIV/SbJ83SeKrLtCaUScXffV6VBKLsliLeOg==" saltValue="zoLxuN+w/j/csajT8WLnj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CB50D-3E3C-4B6A-A5B1-515712A8971C}">
  <dimension ref="A1:W19"/>
  <sheetViews>
    <sheetView workbookViewId="0">
      <selection activeCell="A6" sqref="A6:E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388</v>
      </c>
      <c r="B2" s="8">
        <f>M14</f>
        <v>4</v>
      </c>
      <c r="C2" s="8" t="str">
        <f>E16</f>
        <v>STALOWOWOLSKI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4664726</v>
      </c>
      <c r="B16" s="4" t="s">
        <v>1705</v>
      </c>
      <c r="C16" s="5" t="s">
        <v>1706</v>
      </c>
      <c r="D16" s="6" t="s">
        <v>13</v>
      </c>
      <c r="E16" s="6" t="s">
        <v>1540</v>
      </c>
      <c r="F16" s="6" t="s">
        <v>1702</v>
      </c>
      <c r="G16" s="6" t="s">
        <v>1707</v>
      </c>
      <c r="H16" s="6" t="s">
        <v>1702</v>
      </c>
      <c r="I16" s="6" t="s">
        <v>1708</v>
      </c>
      <c r="J16" s="6" t="s">
        <v>1709</v>
      </c>
      <c r="K16" s="7">
        <v>1</v>
      </c>
      <c r="L16" s="6">
        <v>721846</v>
      </c>
      <c r="M16" s="6">
        <v>304876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4673572</v>
      </c>
      <c r="B17" s="4" t="s">
        <v>1758</v>
      </c>
      <c r="C17" s="5" t="s">
        <v>1759</v>
      </c>
      <c r="D17" s="6" t="s">
        <v>13</v>
      </c>
      <c r="E17" s="6" t="s">
        <v>1540</v>
      </c>
      <c r="F17" s="6" t="s">
        <v>1745</v>
      </c>
      <c r="G17" s="6" t="s">
        <v>1760</v>
      </c>
      <c r="H17" s="6" t="s">
        <v>1745</v>
      </c>
      <c r="I17" s="6" t="s">
        <v>1552</v>
      </c>
      <c r="J17" s="6" t="s">
        <v>1553</v>
      </c>
      <c r="K17" s="7">
        <v>95</v>
      </c>
      <c r="L17" s="6">
        <v>704096</v>
      </c>
      <c r="M17" s="6">
        <v>312992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4673951</v>
      </c>
      <c r="B18" s="4" t="s">
        <v>1761</v>
      </c>
      <c r="C18" s="5" t="s">
        <v>1762</v>
      </c>
      <c r="D18" s="6" t="s">
        <v>13</v>
      </c>
      <c r="E18" s="6" t="s">
        <v>1540</v>
      </c>
      <c r="F18" s="6" t="s">
        <v>1745</v>
      </c>
      <c r="G18" s="6" t="s">
        <v>1763</v>
      </c>
      <c r="H18" s="6" t="s">
        <v>1764</v>
      </c>
      <c r="I18" s="6" t="s">
        <v>1552</v>
      </c>
      <c r="J18" s="6" t="s">
        <v>1553</v>
      </c>
      <c r="K18" s="7">
        <v>210</v>
      </c>
      <c r="L18" s="6">
        <v>707425</v>
      </c>
      <c r="M18" s="6">
        <v>311815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4658896</v>
      </c>
      <c r="B19" s="4" t="s">
        <v>2842</v>
      </c>
      <c r="C19" s="5" t="s">
        <v>2843</v>
      </c>
      <c r="D19" s="6" t="s">
        <v>13</v>
      </c>
      <c r="E19" s="6" t="s">
        <v>1540</v>
      </c>
      <c r="F19" s="6" t="s">
        <v>2816</v>
      </c>
      <c r="G19" s="6" t="s">
        <v>2817</v>
      </c>
      <c r="H19" s="6" t="s">
        <v>2816</v>
      </c>
      <c r="I19" s="6" t="s">
        <v>2844</v>
      </c>
      <c r="J19" s="6" t="s">
        <v>2845</v>
      </c>
      <c r="K19" s="7">
        <v>26</v>
      </c>
      <c r="L19" s="6">
        <v>716041</v>
      </c>
      <c r="M19" s="6">
        <v>305121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GkNCSAhXkEEpuFTn0Ormmqlb2aCks2UTDOnXM7jQpnyBhYGLsNYwN7mXZ1TEIftTcokYV7NVO/UCt97qxea41w==" saltValue="dBnFU5TDkTJxSdUSEMSaZ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D3A5-0941-4C2B-9727-0EBAA8F1722F}">
  <dimension ref="A1:F137"/>
  <sheetViews>
    <sheetView workbookViewId="0">
      <selection activeCell="I15" sqref="I15"/>
    </sheetView>
  </sheetViews>
  <sheetFormatPr defaultRowHeight="14.5" x14ac:dyDescent="0.35"/>
  <cols>
    <col min="2" max="2" width="12.81640625" bestFit="1" customWidth="1"/>
    <col min="3" max="3" width="17.453125" bestFit="1" customWidth="1"/>
    <col min="4" max="4" width="15.26953125" bestFit="1" customWidth="1"/>
    <col min="5" max="5" width="22.54296875" bestFit="1" customWidth="1"/>
    <col min="6" max="6" width="23.453125" bestFit="1" customWidth="1"/>
  </cols>
  <sheetData>
    <row r="1" spans="1:6" x14ac:dyDescent="0.35">
      <c r="D1">
        <f>SUBTOTAL(9,D3:D139)</f>
        <v>722</v>
      </c>
    </row>
    <row r="2" spans="1:6" x14ac:dyDescent="0.35">
      <c r="A2" t="s">
        <v>2881</v>
      </c>
      <c r="B2" t="s">
        <v>2880</v>
      </c>
      <c r="C2" t="s">
        <v>2882</v>
      </c>
      <c r="D2" t="s">
        <v>2883</v>
      </c>
      <c r="E2" t="s">
        <v>2884</v>
      </c>
      <c r="F2" t="s">
        <v>2885</v>
      </c>
    </row>
    <row r="3" spans="1:6" x14ac:dyDescent="0.35">
      <c r="A3">
        <v>1</v>
      </c>
      <c r="B3">
        <v>270</v>
      </c>
      <c r="C3" t="s">
        <v>2886</v>
      </c>
      <c r="D3">
        <v>3</v>
      </c>
      <c r="E3" t="s">
        <v>13</v>
      </c>
      <c r="F3" t="s">
        <v>79</v>
      </c>
    </row>
    <row r="4" spans="1:6" x14ac:dyDescent="0.35">
      <c r="A4">
        <v>2</v>
      </c>
      <c r="B4">
        <v>271</v>
      </c>
      <c r="C4" t="s">
        <v>2886</v>
      </c>
      <c r="D4">
        <v>2</v>
      </c>
      <c r="E4" t="s">
        <v>13</v>
      </c>
      <c r="F4" t="s">
        <v>79</v>
      </c>
    </row>
    <row r="5" spans="1:6" x14ac:dyDescent="0.35">
      <c r="A5">
        <v>3</v>
      </c>
      <c r="B5">
        <v>272</v>
      </c>
      <c r="C5" t="s">
        <v>2886</v>
      </c>
      <c r="D5">
        <v>2</v>
      </c>
      <c r="E5" t="s">
        <v>13</v>
      </c>
      <c r="F5" t="s">
        <v>79</v>
      </c>
    </row>
    <row r="6" spans="1:6" x14ac:dyDescent="0.35">
      <c r="A6">
        <v>4</v>
      </c>
      <c r="B6">
        <v>273</v>
      </c>
      <c r="C6" t="s">
        <v>2886</v>
      </c>
      <c r="D6">
        <v>2</v>
      </c>
      <c r="E6" t="s">
        <v>13</v>
      </c>
      <c r="F6" t="s">
        <v>79</v>
      </c>
    </row>
    <row r="7" spans="1:6" x14ac:dyDescent="0.35">
      <c r="A7">
        <v>5</v>
      </c>
      <c r="B7">
        <v>274</v>
      </c>
      <c r="C7" t="s">
        <v>2886</v>
      </c>
      <c r="D7">
        <v>2</v>
      </c>
      <c r="E7" t="s">
        <v>13</v>
      </c>
      <c r="F7" t="s">
        <v>79</v>
      </c>
    </row>
    <row r="8" spans="1:6" x14ac:dyDescent="0.35">
      <c r="A8">
        <v>6</v>
      </c>
      <c r="B8">
        <v>275</v>
      </c>
      <c r="C8" t="s">
        <v>2886</v>
      </c>
      <c r="D8">
        <v>1</v>
      </c>
      <c r="E8" t="s">
        <v>13</v>
      </c>
      <c r="F8" t="s">
        <v>32</v>
      </c>
    </row>
    <row r="9" spans="1:6" x14ac:dyDescent="0.35">
      <c r="A9">
        <v>7</v>
      </c>
      <c r="B9">
        <v>276</v>
      </c>
      <c r="C9" t="s">
        <v>2886</v>
      </c>
      <c r="D9">
        <v>2</v>
      </c>
      <c r="E9" t="s">
        <v>13</v>
      </c>
      <c r="F9" t="s">
        <v>32</v>
      </c>
    </row>
    <row r="10" spans="1:6" x14ac:dyDescent="0.35">
      <c r="A10">
        <v>8</v>
      </c>
      <c r="B10">
        <v>277</v>
      </c>
      <c r="C10" t="s">
        <v>2886</v>
      </c>
      <c r="D10">
        <v>12</v>
      </c>
      <c r="E10" t="s">
        <v>13</v>
      </c>
      <c r="F10" t="s">
        <v>32</v>
      </c>
    </row>
    <row r="11" spans="1:6" x14ac:dyDescent="0.35">
      <c r="A11">
        <v>9</v>
      </c>
      <c r="B11">
        <v>278</v>
      </c>
      <c r="C11" t="s">
        <v>2886</v>
      </c>
      <c r="D11">
        <v>22</v>
      </c>
      <c r="E11" t="s">
        <v>13</v>
      </c>
      <c r="F11" t="s">
        <v>1767</v>
      </c>
    </row>
    <row r="12" spans="1:6" x14ac:dyDescent="0.35">
      <c r="A12">
        <v>10</v>
      </c>
      <c r="B12">
        <v>279</v>
      </c>
      <c r="C12" t="s">
        <v>2886</v>
      </c>
      <c r="D12">
        <v>14</v>
      </c>
      <c r="E12" t="s">
        <v>13</v>
      </c>
      <c r="F12" t="s">
        <v>1767</v>
      </c>
    </row>
    <row r="13" spans="1:6" x14ac:dyDescent="0.35">
      <c r="A13">
        <v>11</v>
      </c>
      <c r="B13">
        <v>280</v>
      </c>
      <c r="C13" t="s">
        <v>2886</v>
      </c>
      <c r="D13">
        <v>1</v>
      </c>
      <c r="E13" t="s">
        <v>13</v>
      </c>
      <c r="F13" t="s">
        <v>1767</v>
      </c>
    </row>
    <row r="14" spans="1:6" x14ac:dyDescent="0.35">
      <c r="A14">
        <v>12</v>
      </c>
      <c r="B14">
        <v>281</v>
      </c>
      <c r="C14" t="s">
        <v>2886</v>
      </c>
      <c r="D14">
        <v>2</v>
      </c>
      <c r="E14" t="s">
        <v>13</v>
      </c>
      <c r="F14" t="s">
        <v>1767</v>
      </c>
    </row>
    <row r="15" spans="1:6" x14ac:dyDescent="0.35">
      <c r="A15">
        <v>13</v>
      </c>
      <c r="B15">
        <v>282</v>
      </c>
      <c r="C15" t="s">
        <v>2886</v>
      </c>
      <c r="D15">
        <v>1</v>
      </c>
      <c r="E15" t="s">
        <v>13</v>
      </c>
      <c r="F15" t="s">
        <v>1767</v>
      </c>
    </row>
    <row r="16" spans="1:6" x14ac:dyDescent="0.35">
      <c r="A16">
        <v>14</v>
      </c>
      <c r="B16">
        <v>283</v>
      </c>
      <c r="C16" t="s">
        <v>2886</v>
      </c>
      <c r="D16">
        <v>2</v>
      </c>
      <c r="E16" t="s">
        <v>13</v>
      </c>
      <c r="F16" t="s">
        <v>1767</v>
      </c>
    </row>
    <row r="17" spans="1:6" x14ac:dyDescent="0.35">
      <c r="A17">
        <v>15</v>
      </c>
      <c r="B17">
        <v>284</v>
      </c>
      <c r="C17" t="s">
        <v>2886</v>
      </c>
      <c r="D17">
        <v>3</v>
      </c>
      <c r="E17" t="s">
        <v>13</v>
      </c>
      <c r="F17" t="s">
        <v>487</v>
      </c>
    </row>
    <row r="18" spans="1:6" x14ac:dyDescent="0.35">
      <c r="A18">
        <v>16</v>
      </c>
      <c r="B18">
        <v>285</v>
      </c>
      <c r="C18" t="s">
        <v>2886</v>
      </c>
      <c r="D18">
        <v>10</v>
      </c>
      <c r="E18" t="s">
        <v>13</v>
      </c>
      <c r="F18" t="s">
        <v>487</v>
      </c>
    </row>
    <row r="19" spans="1:6" x14ac:dyDescent="0.35">
      <c r="A19">
        <v>17</v>
      </c>
      <c r="B19">
        <v>286</v>
      </c>
      <c r="C19" t="s">
        <v>2886</v>
      </c>
      <c r="D19">
        <v>10</v>
      </c>
      <c r="E19" t="s">
        <v>13</v>
      </c>
      <c r="F19" t="s">
        <v>487</v>
      </c>
    </row>
    <row r="20" spans="1:6" x14ac:dyDescent="0.35">
      <c r="A20">
        <v>18</v>
      </c>
      <c r="B20">
        <v>287</v>
      </c>
      <c r="C20" t="s">
        <v>2886</v>
      </c>
      <c r="D20">
        <v>5</v>
      </c>
      <c r="E20" t="s">
        <v>13</v>
      </c>
      <c r="F20" t="s">
        <v>487</v>
      </c>
    </row>
    <row r="21" spans="1:6" x14ac:dyDescent="0.35">
      <c r="A21">
        <v>19</v>
      </c>
      <c r="B21">
        <v>288</v>
      </c>
      <c r="C21" t="s">
        <v>2886</v>
      </c>
      <c r="D21">
        <v>1</v>
      </c>
      <c r="E21" t="s">
        <v>13</v>
      </c>
      <c r="F21" t="s">
        <v>487</v>
      </c>
    </row>
    <row r="22" spans="1:6" x14ac:dyDescent="0.35">
      <c r="A22">
        <v>20</v>
      </c>
      <c r="B22">
        <v>289</v>
      </c>
      <c r="C22" t="s">
        <v>2886</v>
      </c>
      <c r="D22">
        <v>4</v>
      </c>
      <c r="E22" t="s">
        <v>13</v>
      </c>
      <c r="F22" t="s">
        <v>487</v>
      </c>
    </row>
    <row r="23" spans="1:6" x14ac:dyDescent="0.35">
      <c r="A23">
        <v>21</v>
      </c>
      <c r="B23">
        <v>290</v>
      </c>
      <c r="C23" t="s">
        <v>2886</v>
      </c>
      <c r="D23">
        <v>7</v>
      </c>
      <c r="E23" t="s">
        <v>13</v>
      </c>
      <c r="F23" t="s">
        <v>487</v>
      </c>
    </row>
    <row r="24" spans="1:6" x14ac:dyDescent="0.35">
      <c r="A24">
        <v>22</v>
      </c>
      <c r="B24">
        <v>291</v>
      </c>
      <c r="C24" t="s">
        <v>2886</v>
      </c>
      <c r="D24">
        <v>3</v>
      </c>
      <c r="E24" t="s">
        <v>13</v>
      </c>
      <c r="F24" t="s">
        <v>57</v>
      </c>
    </row>
    <row r="25" spans="1:6" x14ac:dyDescent="0.35">
      <c r="A25">
        <v>23</v>
      </c>
      <c r="B25">
        <v>292</v>
      </c>
      <c r="C25" t="s">
        <v>2886</v>
      </c>
      <c r="D25">
        <v>1</v>
      </c>
      <c r="E25" t="s">
        <v>13</v>
      </c>
      <c r="F25" t="s">
        <v>57</v>
      </c>
    </row>
    <row r="26" spans="1:6" x14ac:dyDescent="0.35">
      <c r="A26">
        <v>24</v>
      </c>
      <c r="B26">
        <v>293</v>
      </c>
      <c r="C26" t="s">
        <v>2886</v>
      </c>
      <c r="D26">
        <v>11</v>
      </c>
      <c r="E26" t="s">
        <v>13</v>
      </c>
      <c r="F26" t="s">
        <v>57</v>
      </c>
    </row>
    <row r="27" spans="1:6" x14ac:dyDescent="0.35">
      <c r="A27">
        <v>25</v>
      </c>
      <c r="B27">
        <v>294</v>
      </c>
      <c r="C27" t="s">
        <v>2886</v>
      </c>
      <c r="D27">
        <v>11</v>
      </c>
      <c r="E27" t="s">
        <v>13</v>
      </c>
      <c r="F27" t="s">
        <v>57</v>
      </c>
    </row>
    <row r="28" spans="1:6" x14ac:dyDescent="0.35">
      <c r="A28">
        <v>26</v>
      </c>
      <c r="B28">
        <v>295</v>
      </c>
      <c r="C28" t="s">
        <v>2886</v>
      </c>
      <c r="D28">
        <v>4</v>
      </c>
      <c r="E28" t="s">
        <v>13</v>
      </c>
      <c r="F28" t="s">
        <v>57</v>
      </c>
    </row>
    <row r="29" spans="1:6" x14ac:dyDescent="0.35">
      <c r="A29">
        <v>27</v>
      </c>
      <c r="B29">
        <v>296</v>
      </c>
      <c r="C29" t="s">
        <v>2886</v>
      </c>
      <c r="D29">
        <v>3</v>
      </c>
      <c r="E29" t="s">
        <v>13</v>
      </c>
      <c r="F29" t="s">
        <v>57</v>
      </c>
    </row>
    <row r="30" spans="1:6" x14ac:dyDescent="0.35">
      <c r="A30">
        <v>28</v>
      </c>
      <c r="B30">
        <v>297</v>
      </c>
      <c r="C30" t="s">
        <v>2886</v>
      </c>
      <c r="D30">
        <v>1</v>
      </c>
      <c r="E30" t="s">
        <v>13</v>
      </c>
      <c r="F30" t="s">
        <v>911</v>
      </c>
    </row>
    <row r="31" spans="1:6" x14ac:dyDescent="0.35">
      <c r="A31">
        <v>29</v>
      </c>
      <c r="B31">
        <v>298</v>
      </c>
      <c r="C31" t="s">
        <v>2886</v>
      </c>
      <c r="D31">
        <v>1</v>
      </c>
      <c r="E31" t="s">
        <v>13</v>
      </c>
      <c r="F31" t="s">
        <v>911</v>
      </c>
    </row>
    <row r="32" spans="1:6" x14ac:dyDescent="0.35">
      <c r="A32">
        <v>30</v>
      </c>
      <c r="B32">
        <v>299</v>
      </c>
      <c r="C32" t="s">
        <v>2886</v>
      </c>
      <c r="D32">
        <v>3</v>
      </c>
      <c r="E32" t="s">
        <v>13</v>
      </c>
      <c r="F32" t="s">
        <v>911</v>
      </c>
    </row>
    <row r="33" spans="1:6" x14ac:dyDescent="0.35">
      <c r="A33">
        <v>31</v>
      </c>
      <c r="B33">
        <v>300</v>
      </c>
      <c r="C33" t="s">
        <v>2886</v>
      </c>
      <c r="D33">
        <v>1</v>
      </c>
      <c r="E33" t="s">
        <v>13</v>
      </c>
      <c r="F33" t="s">
        <v>2887</v>
      </c>
    </row>
    <row r="34" spans="1:6" x14ac:dyDescent="0.35">
      <c r="A34">
        <v>32</v>
      </c>
      <c r="B34">
        <v>301</v>
      </c>
      <c r="C34" t="s">
        <v>2886</v>
      </c>
      <c r="D34">
        <v>8</v>
      </c>
      <c r="E34" t="s">
        <v>13</v>
      </c>
      <c r="F34" t="s">
        <v>2887</v>
      </c>
    </row>
    <row r="35" spans="1:6" x14ac:dyDescent="0.35">
      <c r="A35">
        <v>33</v>
      </c>
      <c r="B35">
        <v>302</v>
      </c>
      <c r="C35" t="s">
        <v>2886</v>
      </c>
      <c r="D35">
        <v>20</v>
      </c>
      <c r="E35" t="s">
        <v>13</v>
      </c>
      <c r="F35" t="s">
        <v>2887</v>
      </c>
    </row>
    <row r="36" spans="1:6" x14ac:dyDescent="0.35">
      <c r="A36">
        <v>34</v>
      </c>
      <c r="B36">
        <v>303</v>
      </c>
      <c r="C36" t="s">
        <v>2886</v>
      </c>
      <c r="D36">
        <v>1</v>
      </c>
      <c r="E36" t="s">
        <v>13</v>
      </c>
      <c r="F36" t="s">
        <v>2887</v>
      </c>
    </row>
    <row r="37" spans="1:6" x14ac:dyDescent="0.35">
      <c r="A37">
        <v>35</v>
      </c>
      <c r="B37">
        <v>304</v>
      </c>
      <c r="C37" t="s">
        <v>2886</v>
      </c>
      <c r="D37">
        <v>14</v>
      </c>
      <c r="E37" t="s">
        <v>13</v>
      </c>
      <c r="F37" t="s">
        <v>2887</v>
      </c>
    </row>
    <row r="38" spans="1:6" x14ac:dyDescent="0.35">
      <c r="A38">
        <v>36</v>
      </c>
      <c r="B38">
        <v>305</v>
      </c>
      <c r="C38" t="s">
        <v>2886</v>
      </c>
      <c r="D38">
        <v>5</v>
      </c>
      <c r="E38" t="s">
        <v>13</v>
      </c>
      <c r="F38" t="s">
        <v>14</v>
      </c>
    </row>
    <row r="39" spans="1:6" x14ac:dyDescent="0.35">
      <c r="A39">
        <v>37</v>
      </c>
      <c r="B39">
        <v>306</v>
      </c>
      <c r="C39" t="s">
        <v>2886</v>
      </c>
      <c r="D39">
        <v>2</v>
      </c>
      <c r="E39" t="s">
        <v>13</v>
      </c>
      <c r="F39" t="s">
        <v>14</v>
      </c>
    </row>
    <row r="40" spans="1:6" x14ac:dyDescent="0.35">
      <c r="A40">
        <v>38</v>
      </c>
      <c r="B40">
        <v>307</v>
      </c>
      <c r="C40" t="s">
        <v>2886</v>
      </c>
      <c r="D40">
        <v>3</v>
      </c>
      <c r="E40" t="s">
        <v>13</v>
      </c>
      <c r="F40" t="s">
        <v>14</v>
      </c>
    </row>
    <row r="41" spans="1:6" x14ac:dyDescent="0.35">
      <c r="A41">
        <v>39</v>
      </c>
      <c r="B41">
        <v>308</v>
      </c>
      <c r="C41" t="s">
        <v>2886</v>
      </c>
      <c r="D41">
        <v>3</v>
      </c>
      <c r="E41" t="s">
        <v>13</v>
      </c>
      <c r="F41" t="s">
        <v>962</v>
      </c>
    </row>
    <row r="42" spans="1:6" x14ac:dyDescent="0.35">
      <c r="A42">
        <v>40</v>
      </c>
      <c r="B42">
        <v>309</v>
      </c>
      <c r="C42" t="s">
        <v>2886</v>
      </c>
      <c r="D42">
        <v>1</v>
      </c>
      <c r="E42" t="s">
        <v>13</v>
      </c>
      <c r="F42" t="s">
        <v>962</v>
      </c>
    </row>
    <row r="43" spans="1:6" x14ac:dyDescent="0.35">
      <c r="A43">
        <v>41</v>
      </c>
      <c r="B43">
        <v>310</v>
      </c>
      <c r="C43" t="s">
        <v>2886</v>
      </c>
      <c r="D43">
        <v>1</v>
      </c>
      <c r="E43" t="s">
        <v>13</v>
      </c>
      <c r="F43" t="s">
        <v>962</v>
      </c>
    </row>
    <row r="44" spans="1:6" x14ac:dyDescent="0.35">
      <c r="A44">
        <v>42</v>
      </c>
      <c r="B44">
        <v>311</v>
      </c>
      <c r="C44" t="s">
        <v>2886</v>
      </c>
      <c r="D44">
        <v>1</v>
      </c>
      <c r="E44" t="s">
        <v>13</v>
      </c>
      <c r="F44" t="s">
        <v>962</v>
      </c>
    </row>
    <row r="45" spans="1:6" x14ac:dyDescent="0.35">
      <c r="A45">
        <v>43</v>
      </c>
      <c r="B45">
        <v>312</v>
      </c>
      <c r="C45" t="s">
        <v>2886</v>
      </c>
      <c r="D45">
        <v>7</v>
      </c>
      <c r="E45" t="s">
        <v>13</v>
      </c>
      <c r="F45" t="s">
        <v>962</v>
      </c>
    </row>
    <row r="46" spans="1:6" x14ac:dyDescent="0.35">
      <c r="A46">
        <v>44</v>
      </c>
      <c r="B46">
        <v>313</v>
      </c>
      <c r="C46" t="s">
        <v>2886</v>
      </c>
      <c r="D46">
        <v>1</v>
      </c>
      <c r="E46" t="s">
        <v>13</v>
      </c>
      <c r="F46" t="s">
        <v>962</v>
      </c>
    </row>
    <row r="47" spans="1:6" x14ac:dyDescent="0.35">
      <c r="A47">
        <v>45</v>
      </c>
      <c r="B47">
        <v>314</v>
      </c>
      <c r="C47" t="s">
        <v>2886</v>
      </c>
      <c r="D47">
        <v>2</v>
      </c>
      <c r="E47" t="s">
        <v>13</v>
      </c>
      <c r="F47" t="s">
        <v>962</v>
      </c>
    </row>
    <row r="48" spans="1:6" x14ac:dyDescent="0.35">
      <c r="A48">
        <v>46</v>
      </c>
      <c r="B48">
        <v>315</v>
      </c>
      <c r="C48" t="s">
        <v>2886</v>
      </c>
      <c r="D48">
        <v>2</v>
      </c>
      <c r="E48" t="s">
        <v>13</v>
      </c>
      <c r="F48" t="s">
        <v>491</v>
      </c>
    </row>
    <row r="49" spans="1:6" x14ac:dyDescent="0.35">
      <c r="A49">
        <v>47</v>
      </c>
      <c r="B49">
        <v>316</v>
      </c>
      <c r="C49" t="s">
        <v>2886</v>
      </c>
      <c r="D49">
        <v>5</v>
      </c>
      <c r="E49" t="s">
        <v>13</v>
      </c>
      <c r="F49" t="s">
        <v>789</v>
      </c>
    </row>
    <row r="50" spans="1:6" x14ac:dyDescent="0.35">
      <c r="A50">
        <v>48</v>
      </c>
      <c r="B50">
        <v>317</v>
      </c>
      <c r="C50" t="s">
        <v>2886</v>
      </c>
      <c r="D50">
        <v>7</v>
      </c>
      <c r="E50" t="s">
        <v>13</v>
      </c>
      <c r="F50" t="s">
        <v>789</v>
      </c>
    </row>
    <row r="51" spans="1:6" x14ac:dyDescent="0.35">
      <c r="A51">
        <v>49</v>
      </c>
      <c r="B51">
        <v>318</v>
      </c>
      <c r="C51" t="s">
        <v>2886</v>
      </c>
      <c r="D51">
        <v>2</v>
      </c>
      <c r="E51" t="s">
        <v>13</v>
      </c>
      <c r="F51" t="s">
        <v>789</v>
      </c>
    </row>
    <row r="52" spans="1:6" x14ac:dyDescent="0.35">
      <c r="A52">
        <v>50</v>
      </c>
      <c r="B52">
        <v>319</v>
      </c>
      <c r="C52" t="s">
        <v>2886</v>
      </c>
      <c r="D52">
        <v>10</v>
      </c>
      <c r="E52" t="s">
        <v>13</v>
      </c>
      <c r="F52" t="s">
        <v>789</v>
      </c>
    </row>
    <row r="53" spans="1:6" x14ac:dyDescent="0.35">
      <c r="A53">
        <v>51</v>
      </c>
      <c r="B53">
        <v>320</v>
      </c>
      <c r="C53" t="s">
        <v>2886</v>
      </c>
      <c r="D53">
        <v>1</v>
      </c>
      <c r="E53" t="s">
        <v>13</v>
      </c>
      <c r="F53" t="s">
        <v>789</v>
      </c>
    </row>
    <row r="54" spans="1:6" x14ac:dyDescent="0.35">
      <c r="A54">
        <v>52</v>
      </c>
      <c r="B54">
        <v>321</v>
      </c>
      <c r="C54" t="s">
        <v>2886</v>
      </c>
      <c r="D54">
        <v>3</v>
      </c>
      <c r="E54" t="s">
        <v>13</v>
      </c>
      <c r="F54" t="s">
        <v>789</v>
      </c>
    </row>
    <row r="55" spans="1:6" x14ac:dyDescent="0.35">
      <c r="A55">
        <v>53</v>
      </c>
      <c r="B55">
        <v>322</v>
      </c>
      <c r="C55" t="s">
        <v>2886</v>
      </c>
      <c r="D55">
        <v>2</v>
      </c>
      <c r="E55" t="s">
        <v>13</v>
      </c>
      <c r="F55" t="s">
        <v>884</v>
      </c>
    </row>
    <row r="56" spans="1:6" x14ac:dyDescent="0.35">
      <c r="A56">
        <v>54</v>
      </c>
      <c r="B56">
        <v>323</v>
      </c>
      <c r="C56" t="s">
        <v>2886</v>
      </c>
      <c r="D56">
        <v>4</v>
      </c>
      <c r="E56" t="s">
        <v>13</v>
      </c>
      <c r="F56" t="s">
        <v>884</v>
      </c>
    </row>
    <row r="57" spans="1:6" x14ac:dyDescent="0.35">
      <c r="A57">
        <v>55</v>
      </c>
      <c r="B57">
        <v>324</v>
      </c>
      <c r="C57" t="s">
        <v>2886</v>
      </c>
      <c r="D57">
        <v>3</v>
      </c>
      <c r="E57" t="s">
        <v>13</v>
      </c>
      <c r="F57" t="s">
        <v>884</v>
      </c>
    </row>
    <row r="58" spans="1:6" x14ac:dyDescent="0.35">
      <c r="A58">
        <v>56</v>
      </c>
      <c r="B58">
        <v>325</v>
      </c>
      <c r="C58" t="s">
        <v>2886</v>
      </c>
      <c r="D58">
        <v>3</v>
      </c>
      <c r="E58" t="s">
        <v>13</v>
      </c>
      <c r="F58" t="s">
        <v>884</v>
      </c>
    </row>
    <row r="59" spans="1:6" x14ac:dyDescent="0.35">
      <c r="A59">
        <v>57</v>
      </c>
      <c r="B59">
        <v>326</v>
      </c>
      <c r="C59" t="s">
        <v>2886</v>
      </c>
      <c r="D59">
        <v>1</v>
      </c>
      <c r="E59" t="s">
        <v>13</v>
      </c>
      <c r="F59" t="s">
        <v>884</v>
      </c>
    </row>
    <row r="60" spans="1:6" x14ac:dyDescent="0.35">
      <c r="A60">
        <v>58</v>
      </c>
      <c r="B60">
        <v>327</v>
      </c>
      <c r="C60" t="s">
        <v>2886</v>
      </c>
      <c r="D60">
        <v>5</v>
      </c>
      <c r="E60" t="s">
        <v>13</v>
      </c>
      <c r="F60" t="s">
        <v>884</v>
      </c>
    </row>
    <row r="61" spans="1:6" x14ac:dyDescent="0.35">
      <c r="A61">
        <v>59</v>
      </c>
      <c r="B61">
        <v>328</v>
      </c>
      <c r="C61" t="s">
        <v>2886</v>
      </c>
      <c r="D61">
        <v>29</v>
      </c>
      <c r="E61" t="s">
        <v>13</v>
      </c>
      <c r="F61" t="s">
        <v>884</v>
      </c>
    </row>
    <row r="62" spans="1:6" x14ac:dyDescent="0.35">
      <c r="A62">
        <v>60</v>
      </c>
      <c r="B62">
        <v>329</v>
      </c>
      <c r="C62" t="s">
        <v>2886</v>
      </c>
      <c r="D62">
        <v>1</v>
      </c>
      <c r="E62" t="s">
        <v>13</v>
      </c>
      <c r="F62" t="s">
        <v>1586</v>
      </c>
    </row>
    <row r="63" spans="1:6" x14ac:dyDescent="0.35">
      <c r="A63">
        <v>61</v>
      </c>
      <c r="B63">
        <v>330</v>
      </c>
      <c r="C63" t="s">
        <v>2886</v>
      </c>
      <c r="D63">
        <v>20</v>
      </c>
      <c r="E63" t="s">
        <v>13</v>
      </c>
      <c r="F63" t="s">
        <v>1586</v>
      </c>
    </row>
    <row r="64" spans="1:6" x14ac:dyDescent="0.35">
      <c r="A64">
        <v>62</v>
      </c>
      <c r="B64">
        <v>331</v>
      </c>
      <c r="C64" t="s">
        <v>2886</v>
      </c>
      <c r="D64">
        <v>3</v>
      </c>
      <c r="E64" t="s">
        <v>13</v>
      </c>
      <c r="F64" t="s">
        <v>1586</v>
      </c>
    </row>
    <row r="65" spans="1:6" x14ac:dyDescent="0.35">
      <c r="A65">
        <v>63</v>
      </c>
      <c r="B65">
        <v>332</v>
      </c>
      <c r="C65" t="s">
        <v>2886</v>
      </c>
      <c r="D65">
        <v>3</v>
      </c>
      <c r="E65" t="s">
        <v>13</v>
      </c>
      <c r="F65" t="s">
        <v>1586</v>
      </c>
    </row>
    <row r="66" spans="1:6" x14ac:dyDescent="0.35">
      <c r="A66">
        <v>64</v>
      </c>
      <c r="B66">
        <v>333</v>
      </c>
      <c r="C66" t="s">
        <v>2886</v>
      </c>
      <c r="D66">
        <v>1</v>
      </c>
      <c r="E66" t="s">
        <v>13</v>
      </c>
      <c r="F66" t="s">
        <v>2888</v>
      </c>
    </row>
    <row r="67" spans="1:6" x14ac:dyDescent="0.35">
      <c r="A67">
        <v>65</v>
      </c>
      <c r="B67">
        <v>334</v>
      </c>
      <c r="C67" t="s">
        <v>2886</v>
      </c>
      <c r="D67">
        <v>1</v>
      </c>
      <c r="E67" t="s">
        <v>13</v>
      </c>
      <c r="F67" t="s">
        <v>2888</v>
      </c>
    </row>
    <row r="68" spans="1:6" x14ac:dyDescent="0.35">
      <c r="A68">
        <v>66</v>
      </c>
      <c r="B68">
        <v>335</v>
      </c>
      <c r="C68" t="s">
        <v>2886</v>
      </c>
      <c r="D68">
        <v>11</v>
      </c>
      <c r="E68" t="s">
        <v>13</v>
      </c>
      <c r="F68" t="s">
        <v>2888</v>
      </c>
    </row>
    <row r="69" spans="1:6" x14ac:dyDescent="0.35">
      <c r="A69">
        <v>67</v>
      </c>
      <c r="B69">
        <v>336</v>
      </c>
      <c r="C69" t="s">
        <v>2886</v>
      </c>
      <c r="D69">
        <v>2</v>
      </c>
      <c r="E69" t="s">
        <v>13</v>
      </c>
      <c r="F69" t="s">
        <v>2888</v>
      </c>
    </row>
    <row r="70" spans="1:6" x14ac:dyDescent="0.35">
      <c r="A70">
        <v>68</v>
      </c>
      <c r="B70">
        <v>337</v>
      </c>
      <c r="C70" t="s">
        <v>2886</v>
      </c>
      <c r="D70">
        <v>3</v>
      </c>
      <c r="E70" t="s">
        <v>13</v>
      </c>
      <c r="F70" t="s">
        <v>2888</v>
      </c>
    </row>
    <row r="71" spans="1:6" x14ac:dyDescent="0.35">
      <c r="A71">
        <v>69</v>
      </c>
      <c r="B71">
        <v>338</v>
      </c>
      <c r="C71" t="s">
        <v>2886</v>
      </c>
      <c r="D71">
        <v>32</v>
      </c>
      <c r="E71" t="s">
        <v>13</v>
      </c>
      <c r="F71" t="s">
        <v>2888</v>
      </c>
    </row>
    <row r="72" spans="1:6" x14ac:dyDescent="0.35">
      <c r="A72">
        <v>70</v>
      </c>
      <c r="B72">
        <v>339</v>
      </c>
      <c r="C72" t="s">
        <v>2886</v>
      </c>
      <c r="D72">
        <v>2</v>
      </c>
      <c r="E72" t="s">
        <v>13</v>
      </c>
      <c r="F72" t="s">
        <v>2888</v>
      </c>
    </row>
    <row r="73" spans="1:6" x14ac:dyDescent="0.35">
      <c r="A73">
        <v>71</v>
      </c>
      <c r="B73">
        <v>340</v>
      </c>
      <c r="C73" t="s">
        <v>2886</v>
      </c>
      <c r="D73">
        <v>7</v>
      </c>
      <c r="E73" t="s">
        <v>13</v>
      </c>
      <c r="F73" t="s">
        <v>481</v>
      </c>
    </row>
    <row r="74" spans="1:6" x14ac:dyDescent="0.35">
      <c r="A74">
        <v>72</v>
      </c>
      <c r="B74">
        <v>341</v>
      </c>
      <c r="C74" t="s">
        <v>2886</v>
      </c>
      <c r="D74">
        <v>2</v>
      </c>
      <c r="E74" t="s">
        <v>13</v>
      </c>
      <c r="F74" t="s">
        <v>481</v>
      </c>
    </row>
    <row r="75" spans="1:6" x14ac:dyDescent="0.35">
      <c r="A75">
        <v>73</v>
      </c>
      <c r="B75">
        <v>342</v>
      </c>
      <c r="C75" t="s">
        <v>2886</v>
      </c>
      <c r="D75">
        <v>5</v>
      </c>
      <c r="E75" t="s">
        <v>13</v>
      </c>
      <c r="F75" t="s">
        <v>1003</v>
      </c>
    </row>
    <row r="76" spans="1:6" x14ac:dyDescent="0.35">
      <c r="A76">
        <v>74</v>
      </c>
      <c r="B76">
        <v>343</v>
      </c>
      <c r="C76" t="s">
        <v>2886</v>
      </c>
      <c r="D76">
        <v>1</v>
      </c>
      <c r="E76" t="s">
        <v>13</v>
      </c>
      <c r="F76" t="s">
        <v>1003</v>
      </c>
    </row>
    <row r="77" spans="1:6" x14ac:dyDescent="0.35">
      <c r="A77">
        <v>75</v>
      </c>
      <c r="B77">
        <v>344</v>
      </c>
      <c r="C77" t="s">
        <v>2886</v>
      </c>
      <c r="D77">
        <v>2</v>
      </c>
      <c r="E77" t="s">
        <v>13</v>
      </c>
      <c r="F77" t="s">
        <v>1003</v>
      </c>
    </row>
    <row r="78" spans="1:6" x14ac:dyDescent="0.35">
      <c r="A78">
        <v>76</v>
      </c>
      <c r="B78">
        <v>345</v>
      </c>
      <c r="C78" t="s">
        <v>2886</v>
      </c>
      <c r="D78">
        <v>18</v>
      </c>
      <c r="E78" t="s">
        <v>13</v>
      </c>
      <c r="F78" t="s">
        <v>1003</v>
      </c>
    </row>
    <row r="79" spans="1:6" x14ac:dyDescent="0.35">
      <c r="A79">
        <v>77</v>
      </c>
      <c r="B79">
        <v>346</v>
      </c>
      <c r="C79" t="s">
        <v>2886</v>
      </c>
      <c r="D79">
        <v>1</v>
      </c>
      <c r="E79" t="s">
        <v>13</v>
      </c>
      <c r="F79" t="s">
        <v>1003</v>
      </c>
    </row>
    <row r="80" spans="1:6" x14ac:dyDescent="0.35">
      <c r="A80">
        <v>78</v>
      </c>
      <c r="B80">
        <v>347</v>
      </c>
      <c r="C80" t="s">
        <v>2886</v>
      </c>
      <c r="D80">
        <v>1</v>
      </c>
      <c r="E80" t="s">
        <v>13</v>
      </c>
      <c r="F80" t="s">
        <v>1003</v>
      </c>
    </row>
    <row r="81" spans="1:6" x14ac:dyDescent="0.35">
      <c r="A81">
        <v>79</v>
      </c>
      <c r="B81">
        <v>348</v>
      </c>
      <c r="C81" t="s">
        <v>2886</v>
      </c>
      <c r="D81">
        <v>7</v>
      </c>
      <c r="E81" t="s">
        <v>13</v>
      </c>
      <c r="F81" t="s">
        <v>1003</v>
      </c>
    </row>
    <row r="82" spans="1:6" x14ac:dyDescent="0.35">
      <c r="A82">
        <v>80</v>
      </c>
      <c r="B82">
        <v>349</v>
      </c>
      <c r="C82" t="s">
        <v>2886</v>
      </c>
      <c r="D82">
        <v>4</v>
      </c>
      <c r="E82" t="s">
        <v>13</v>
      </c>
      <c r="F82" t="s">
        <v>503</v>
      </c>
    </row>
    <row r="83" spans="1:6" x14ac:dyDescent="0.35">
      <c r="A83">
        <v>81</v>
      </c>
      <c r="B83">
        <v>350</v>
      </c>
      <c r="C83" t="s">
        <v>2886</v>
      </c>
      <c r="D83">
        <v>4</v>
      </c>
      <c r="E83" t="s">
        <v>13</v>
      </c>
      <c r="F83" t="s">
        <v>503</v>
      </c>
    </row>
    <row r="84" spans="1:6" x14ac:dyDescent="0.35">
      <c r="A84">
        <v>82</v>
      </c>
      <c r="B84">
        <v>351</v>
      </c>
      <c r="C84" t="s">
        <v>2886</v>
      </c>
      <c r="D84">
        <v>22</v>
      </c>
      <c r="E84" t="s">
        <v>13</v>
      </c>
      <c r="F84" t="s">
        <v>503</v>
      </c>
    </row>
    <row r="85" spans="1:6" x14ac:dyDescent="0.35">
      <c r="A85">
        <v>83</v>
      </c>
      <c r="B85">
        <v>352</v>
      </c>
      <c r="C85" t="s">
        <v>2886</v>
      </c>
      <c r="D85">
        <v>1</v>
      </c>
      <c r="E85" t="s">
        <v>13</v>
      </c>
      <c r="F85" t="s">
        <v>503</v>
      </c>
    </row>
    <row r="86" spans="1:6" x14ac:dyDescent="0.35">
      <c r="A86">
        <v>84</v>
      </c>
      <c r="B86">
        <v>353</v>
      </c>
      <c r="C86" t="s">
        <v>2886</v>
      </c>
      <c r="D86">
        <v>24</v>
      </c>
      <c r="E86" t="s">
        <v>13</v>
      </c>
      <c r="F86" t="s">
        <v>503</v>
      </c>
    </row>
    <row r="87" spans="1:6" x14ac:dyDescent="0.35">
      <c r="A87">
        <v>85</v>
      </c>
      <c r="B87">
        <v>354</v>
      </c>
      <c r="C87" t="s">
        <v>2886</v>
      </c>
      <c r="D87">
        <v>1</v>
      </c>
      <c r="E87" t="s">
        <v>13</v>
      </c>
      <c r="F87" t="s">
        <v>503</v>
      </c>
    </row>
    <row r="88" spans="1:6" x14ac:dyDescent="0.35">
      <c r="A88">
        <v>86</v>
      </c>
      <c r="B88">
        <v>355</v>
      </c>
      <c r="C88" t="s">
        <v>2886</v>
      </c>
      <c r="D88">
        <v>11</v>
      </c>
      <c r="E88" t="s">
        <v>13</v>
      </c>
      <c r="F88" t="s">
        <v>503</v>
      </c>
    </row>
    <row r="89" spans="1:6" x14ac:dyDescent="0.35">
      <c r="A89">
        <v>87</v>
      </c>
      <c r="B89">
        <v>356</v>
      </c>
      <c r="C89" t="s">
        <v>2886</v>
      </c>
      <c r="D89">
        <v>2</v>
      </c>
      <c r="E89" t="s">
        <v>13</v>
      </c>
      <c r="F89" t="s">
        <v>503</v>
      </c>
    </row>
    <row r="90" spans="1:6" x14ac:dyDescent="0.35">
      <c r="A90">
        <v>88</v>
      </c>
      <c r="B90">
        <v>357</v>
      </c>
      <c r="C90" t="s">
        <v>2886</v>
      </c>
      <c r="D90">
        <v>24</v>
      </c>
      <c r="E90" t="s">
        <v>13</v>
      </c>
      <c r="F90" t="s">
        <v>503</v>
      </c>
    </row>
    <row r="91" spans="1:6" x14ac:dyDescent="0.35">
      <c r="A91">
        <v>89</v>
      </c>
      <c r="B91">
        <v>358</v>
      </c>
      <c r="C91" t="s">
        <v>2886</v>
      </c>
      <c r="D91">
        <v>1</v>
      </c>
      <c r="E91" t="s">
        <v>13</v>
      </c>
      <c r="F91" t="s">
        <v>503</v>
      </c>
    </row>
    <row r="92" spans="1:6" x14ac:dyDescent="0.35">
      <c r="A92">
        <v>90</v>
      </c>
      <c r="B92">
        <v>359</v>
      </c>
      <c r="C92" t="s">
        <v>2886</v>
      </c>
      <c r="D92">
        <v>2</v>
      </c>
      <c r="E92" t="s">
        <v>13</v>
      </c>
      <c r="F92" t="s">
        <v>503</v>
      </c>
    </row>
    <row r="93" spans="1:6" x14ac:dyDescent="0.35">
      <c r="A93">
        <v>91</v>
      </c>
      <c r="B93">
        <v>360</v>
      </c>
      <c r="C93" t="s">
        <v>2886</v>
      </c>
      <c r="D93">
        <v>2</v>
      </c>
      <c r="E93" t="s">
        <v>13</v>
      </c>
      <c r="F93" t="s">
        <v>503</v>
      </c>
    </row>
    <row r="94" spans="1:6" x14ac:dyDescent="0.35">
      <c r="A94">
        <v>92</v>
      </c>
      <c r="B94">
        <v>361</v>
      </c>
      <c r="C94" t="s">
        <v>2886</v>
      </c>
      <c r="D94">
        <v>1</v>
      </c>
      <c r="E94" t="s">
        <v>13</v>
      </c>
      <c r="F94" t="s">
        <v>503</v>
      </c>
    </row>
    <row r="95" spans="1:6" x14ac:dyDescent="0.35">
      <c r="A95">
        <v>93</v>
      </c>
      <c r="B95">
        <v>362</v>
      </c>
      <c r="C95" t="s">
        <v>2886</v>
      </c>
      <c r="D95">
        <v>1</v>
      </c>
      <c r="E95" t="s">
        <v>13</v>
      </c>
      <c r="F95" t="s">
        <v>503</v>
      </c>
    </row>
    <row r="96" spans="1:6" x14ac:dyDescent="0.35">
      <c r="A96">
        <v>94</v>
      </c>
      <c r="B96">
        <v>363</v>
      </c>
      <c r="C96" t="s">
        <v>2886</v>
      </c>
      <c r="D96">
        <v>1</v>
      </c>
      <c r="E96" t="s">
        <v>13</v>
      </c>
      <c r="F96" t="s">
        <v>1362</v>
      </c>
    </row>
    <row r="97" spans="1:6" x14ac:dyDescent="0.35">
      <c r="A97">
        <v>95</v>
      </c>
      <c r="B97">
        <v>364</v>
      </c>
      <c r="C97" t="s">
        <v>2886</v>
      </c>
      <c r="D97">
        <v>5</v>
      </c>
      <c r="E97" t="s">
        <v>13</v>
      </c>
      <c r="F97" t="s">
        <v>1362</v>
      </c>
    </row>
    <row r="98" spans="1:6" x14ac:dyDescent="0.35">
      <c r="A98">
        <v>96</v>
      </c>
      <c r="B98">
        <v>365</v>
      </c>
      <c r="C98" t="s">
        <v>2886</v>
      </c>
      <c r="D98">
        <v>2</v>
      </c>
      <c r="E98" t="s">
        <v>13</v>
      </c>
      <c r="F98" t="s">
        <v>1362</v>
      </c>
    </row>
    <row r="99" spans="1:6" x14ac:dyDescent="0.35">
      <c r="A99">
        <v>97</v>
      </c>
      <c r="B99">
        <v>366</v>
      </c>
      <c r="C99" t="s">
        <v>2886</v>
      </c>
      <c r="D99">
        <v>7</v>
      </c>
      <c r="E99" t="s">
        <v>13</v>
      </c>
      <c r="F99" t="s">
        <v>1362</v>
      </c>
    </row>
    <row r="100" spans="1:6" x14ac:dyDescent="0.35">
      <c r="A100">
        <v>98</v>
      </c>
      <c r="B100">
        <v>367</v>
      </c>
      <c r="C100" t="s">
        <v>2886</v>
      </c>
      <c r="D100">
        <v>5</v>
      </c>
      <c r="E100" t="s">
        <v>13</v>
      </c>
      <c r="F100" t="s">
        <v>1362</v>
      </c>
    </row>
    <row r="101" spans="1:6" x14ac:dyDescent="0.35">
      <c r="A101">
        <v>99</v>
      </c>
      <c r="B101">
        <v>368</v>
      </c>
      <c r="C101" t="s">
        <v>2886</v>
      </c>
      <c r="D101">
        <v>5</v>
      </c>
      <c r="E101" t="s">
        <v>13</v>
      </c>
      <c r="F101" t="s">
        <v>1362</v>
      </c>
    </row>
    <row r="102" spans="1:6" x14ac:dyDescent="0.35">
      <c r="A102">
        <v>100</v>
      </c>
      <c r="B102">
        <v>369</v>
      </c>
      <c r="C102" t="s">
        <v>2886</v>
      </c>
      <c r="D102">
        <v>4</v>
      </c>
      <c r="E102" t="s">
        <v>13</v>
      </c>
      <c r="F102" t="s">
        <v>1362</v>
      </c>
    </row>
    <row r="103" spans="1:6" x14ac:dyDescent="0.35">
      <c r="A103">
        <v>101</v>
      </c>
      <c r="B103">
        <v>370</v>
      </c>
      <c r="C103" t="s">
        <v>2886</v>
      </c>
      <c r="D103">
        <v>4</v>
      </c>
      <c r="E103" t="s">
        <v>13</v>
      </c>
      <c r="F103" t="s">
        <v>1362</v>
      </c>
    </row>
    <row r="104" spans="1:6" x14ac:dyDescent="0.35">
      <c r="A104">
        <v>102</v>
      </c>
      <c r="B104">
        <v>371</v>
      </c>
      <c r="C104" t="s">
        <v>2886</v>
      </c>
      <c r="D104">
        <v>1</v>
      </c>
      <c r="E104" t="s">
        <v>13</v>
      </c>
      <c r="F104" t="s">
        <v>1362</v>
      </c>
    </row>
    <row r="105" spans="1:6" x14ac:dyDescent="0.35">
      <c r="A105">
        <v>103</v>
      </c>
      <c r="B105">
        <v>372</v>
      </c>
      <c r="C105" t="s">
        <v>2886</v>
      </c>
      <c r="D105">
        <v>3</v>
      </c>
      <c r="E105" t="s">
        <v>13</v>
      </c>
      <c r="F105" t="s">
        <v>1362</v>
      </c>
    </row>
    <row r="106" spans="1:6" x14ac:dyDescent="0.35">
      <c r="A106">
        <v>104</v>
      </c>
      <c r="B106">
        <v>373</v>
      </c>
      <c r="C106" t="s">
        <v>2886</v>
      </c>
      <c r="D106">
        <v>9</v>
      </c>
      <c r="E106" t="s">
        <v>13</v>
      </c>
      <c r="F106" t="s">
        <v>1362</v>
      </c>
    </row>
    <row r="107" spans="1:6" x14ac:dyDescent="0.35">
      <c r="A107">
        <v>105</v>
      </c>
      <c r="B107">
        <v>374</v>
      </c>
      <c r="C107" t="s">
        <v>2886</v>
      </c>
      <c r="D107">
        <v>2</v>
      </c>
      <c r="E107" t="s">
        <v>13</v>
      </c>
      <c r="F107" t="s">
        <v>1362</v>
      </c>
    </row>
    <row r="108" spans="1:6" x14ac:dyDescent="0.35">
      <c r="A108">
        <v>106</v>
      </c>
      <c r="B108">
        <v>375</v>
      </c>
      <c r="C108" t="s">
        <v>2886</v>
      </c>
      <c r="D108">
        <v>2</v>
      </c>
      <c r="E108" t="s">
        <v>13</v>
      </c>
      <c r="F108" t="s">
        <v>1362</v>
      </c>
    </row>
    <row r="109" spans="1:6" x14ac:dyDescent="0.35">
      <c r="A109">
        <v>107</v>
      </c>
      <c r="B109">
        <v>376</v>
      </c>
      <c r="C109" t="s">
        <v>2886</v>
      </c>
      <c r="D109">
        <v>10</v>
      </c>
      <c r="E109" t="s">
        <v>13</v>
      </c>
      <c r="F109" t="s">
        <v>1362</v>
      </c>
    </row>
    <row r="110" spans="1:6" x14ac:dyDescent="0.35">
      <c r="A110">
        <v>108</v>
      </c>
      <c r="B110">
        <v>377</v>
      </c>
      <c r="C110" t="s">
        <v>2886</v>
      </c>
      <c r="D110">
        <v>2</v>
      </c>
      <c r="E110" t="s">
        <v>13</v>
      </c>
      <c r="F110" t="s">
        <v>1362</v>
      </c>
    </row>
    <row r="111" spans="1:6" x14ac:dyDescent="0.35">
      <c r="A111">
        <v>109</v>
      </c>
      <c r="B111">
        <v>378</v>
      </c>
      <c r="C111" t="s">
        <v>2886</v>
      </c>
      <c r="D111">
        <v>2</v>
      </c>
      <c r="E111" t="s">
        <v>13</v>
      </c>
      <c r="F111" t="s">
        <v>1362</v>
      </c>
    </row>
    <row r="112" spans="1:6" x14ac:dyDescent="0.35">
      <c r="A112">
        <v>110</v>
      </c>
      <c r="B112">
        <v>379</v>
      </c>
      <c r="C112" t="s">
        <v>2886</v>
      </c>
      <c r="D112">
        <v>4</v>
      </c>
      <c r="E112" t="s">
        <v>13</v>
      </c>
      <c r="F112" t="s">
        <v>1362</v>
      </c>
    </row>
    <row r="113" spans="1:6" x14ac:dyDescent="0.35">
      <c r="A113">
        <v>111</v>
      </c>
      <c r="B113">
        <v>380</v>
      </c>
      <c r="C113" t="s">
        <v>2886</v>
      </c>
      <c r="D113">
        <v>1</v>
      </c>
      <c r="E113" t="s">
        <v>13</v>
      </c>
      <c r="F113" t="s">
        <v>1362</v>
      </c>
    </row>
    <row r="114" spans="1:6" x14ac:dyDescent="0.35">
      <c r="A114">
        <v>112</v>
      </c>
      <c r="B114">
        <v>381</v>
      </c>
      <c r="C114" t="s">
        <v>2886</v>
      </c>
      <c r="D114">
        <v>4</v>
      </c>
      <c r="E114" t="s">
        <v>13</v>
      </c>
      <c r="F114" t="s">
        <v>21</v>
      </c>
    </row>
    <row r="115" spans="1:6" x14ac:dyDescent="0.35">
      <c r="A115">
        <v>113</v>
      </c>
      <c r="B115">
        <v>382</v>
      </c>
      <c r="C115" t="s">
        <v>2886</v>
      </c>
      <c r="D115">
        <v>6</v>
      </c>
      <c r="E115" t="s">
        <v>13</v>
      </c>
      <c r="F115" t="s">
        <v>21</v>
      </c>
    </row>
    <row r="116" spans="1:6" x14ac:dyDescent="0.35">
      <c r="A116">
        <v>114</v>
      </c>
      <c r="B116">
        <v>383</v>
      </c>
      <c r="C116" t="s">
        <v>2886</v>
      </c>
      <c r="D116">
        <v>13</v>
      </c>
      <c r="E116" t="s">
        <v>13</v>
      </c>
      <c r="F116" t="s">
        <v>21</v>
      </c>
    </row>
    <row r="117" spans="1:6" x14ac:dyDescent="0.35">
      <c r="A117">
        <v>115</v>
      </c>
      <c r="B117">
        <v>384</v>
      </c>
      <c r="C117" t="s">
        <v>2886</v>
      </c>
      <c r="D117">
        <v>25</v>
      </c>
      <c r="E117" t="s">
        <v>13</v>
      </c>
      <c r="F117" t="s">
        <v>21</v>
      </c>
    </row>
    <row r="118" spans="1:6" x14ac:dyDescent="0.35">
      <c r="A118">
        <v>116</v>
      </c>
      <c r="B118">
        <v>385</v>
      </c>
      <c r="C118" t="s">
        <v>2886</v>
      </c>
      <c r="D118">
        <v>1</v>
      </c>
      <c r="E118" t="s">
        <v>13</v>
      </c>
      <c r="F118" t="s">
        <v>1540</v>
      </c>
    </row>
    <row r="119" spans="1:6" x14ac:dyDescent="0.35">
      <c r="A119">
        <v>117</v>
      </c>
      <c r="B119">
        <v>386</v>
      </c>
      <c r="C119" t="s">
        <v>2886</v>
      </c>
      <c r="D119">
        <v>1</v>
      </c>
      <c r="E119" t="s">
        <v>13</v>
      </c>
      <c r="F119" t="s">
        <v>1540</v>
      </c>
    </row>
    <row r="120" spans="1:6" x14ac:dyDescent="0.35">
      <c r="A120">
        <v>118</v>
      </c>
      <c r="B120">
        <v>387</v>
      </c>
      <c r="C120" t="s">
        <v>2886</v>
      </c>
      <c r="D120">
        <v>7</v>
      </c>
      <c r="E120" t="s">
        <v>13</v>
      </c>
      <c r="F120" t="s">
        <v>1540</v>
      </c>
    </row>
    <row r="121" spans="1:6" x14ac:dyDescent="0.35">
      <c r="A121">
        <v>119</v>
      </c>
      <c r="B121">
        <v>388</v>
      </c>
      <c r="C121" t="s">
        <v>2886</v>
      </c>
      <c r="D121">
        <v>4</v>
      </c>
      <c r="E121" t="s">
        <v>13</v>
      </c>
      <c r="F121" t="s">
        <v>1540</v>
      </c>
    </row>
    <row r="122" spans="1:6" x14ac:dyDescent="0.35">
      <c r="A122">
        <v>120</v>
      </c>
      <c r="B122">
        <v>389</v>
      </c>
      <c r="C122" t="s">
        <v>2886</v>
      </c>
      <c r="D122">
        <v>6</v>
      </c>
      <c r="E122" t="s">
        <v>13</v>
      </c>
      <c r="F122" t="s">
        <v>1540</v>
      </c>
    </row>
    <row r="123" spans="1:6" x14ac:dyDescent="0.35">
      <c r="A123">
        <v>121</v>
      </c>
      <c r="B123">
        <v>390</v>
      </c>
      <c r="C123" t="s">
        <v>2886</v>
      </c>
      <c r="D123">
        <v>1</v>
      </c>
      <c r="E123" t="s">
        <v>13</v>
      </c>
      <c r="F123" t="s">
        <v>1540</v>
      </c>
    </row>
    <row r="124" spans="1:6" x14ac:dyDescent="0.35">
      <c r="A124">
        <v>122</v>
      </c>
      <c r="B124">
        <v>391</v>
      </c>
      <c r="C124" t="s">
        <v>2886</v>
      </c>
      <c r="D124">
        <v>1</v>
      </c>
      <c r="E124" t="s">
        <v>13</v>
      </c>
      <c r="F124" t="s">
        <v>1540</v>
      </c>
    </row>
    <row r="125" spans="1:6" x14ac:dyDescent="0.35">
      <c r="A125">
        <v>123</v>
      </c>
      <c r="B125">
        <v>392</v>
      </c>
      <c r="C125" t="s">
        <v>2886</v>
      </c>
      <c r="D125">
        <v>1</v>
      </c>
      <c r="E125" t="s">
        <v>13</v>
      </c>
      <c r="F125" t="s">
        <v>946</v>
      </c>
    </row>
    <row r="126" spans="1:6" x14ac:dyDescent="0.35">
      <c r="A126">
        <v>124</v>
      </c>
      <c r="B126">
        <v>393</v>
      </c>
      <c r="C126" t="s">
        <v>2886</v>
      </c>
      <c r="D126">
        <v>3</v>
      </c>
      <c r="E126" t="s">
        <v>13</v>
      </c>
      <c r="F126" t="s">
        <v>946</v>
      </c>
    </row>
    <row r="127" spans="1:6" x14ac:dyDescent="0.35">
      <c r="A127">
        <v>125</v>
      </c>
      <c r="B127">
        <v>394</v>
      </c>
      <c r="C127" t="s">
        <v>2886</v>
      </c>
      <c r="D127">
        <v>13</v>
      </c>
      <c r="E127" t="s">
        <v>13</v>
      </c>
      <c r="F127" t="s">
        <v>946</v>
      </c>
    </row>
    <row r="128" spans="1:6" x14ac:dyDescent="0.35">
      <c r="A128">
        <v>126</v>
      </c>
      <c r="B128">
        <v>395</v>
      </c>
      <c r="C128" t="s">
        <v>2886</v>
      </c>
      <c r="D128">
        <v>2</v>
      </c>
      <c r="E128" t="s">
        <v>13</v>
      </c>
      <c r="F128" t="s">
        <v>946</v>
      </c>
    </row>
    <row r="129" spans="1:6" x14ac:dyDescent="0.35">
      <c r="A129">
        <v>127</v>
      </c>
      <c r="B129">
        <v>396</v>
      </c>
      <c r="C129" t="s">
        <v>2886</v>
      </c>
      <c r="D129">
        <v>3</v>
      </c>
      <c r="E129" t="s">
        <v>13</v>
      </c>
      <c r="F129" t="s">
        <v>2723</v>
      </c>
    </row>
    <row r="130" spans="1:6" x14ac:dyDescent="0.35">
      <c r="A130">
        <v>128</v>
      </c>
      <c r="B130">
        <v>397</v>
      </c>
      <c r="C130" t="s">
        <v>2886</v>
      </c>
      <c r="D130">
        <v>4</v>
      </c>
      <c r="E130" t="s">
        <v>13</v>
      </c>
      <c r="F130" t="s">
        <v>2723</v>
      </c>
    </row>
    <row r="131" spans="1:6" x14ac:dyDescent="0.35">
      <c r="A131">
        <v>129</v>
      </c>
      <c r="B131">
        <v>398</v>
      </c>
      <c r="C131" t="s">
        <v>2886</v>
      </c>
      <c r="D131">
        <v>14</v>
      </c>
      <c r="E131" t="s">
        <v>13</v>
      </c>
      <c r="F131" t="s">
        <v>2723</v>
      </c>
    </row>
    <row r="132" spans="1:6" x14ac:dyDescent="0.35">
      <c r="A132">
        <v>130</v>
      </c>
      <c r="B132">
        <v>399</v>
      </c>
      <c r="C132" t="s">
        <v>2886</v>
      </c>
      <c r="D132">
        <v>3</v>
      </c>
      <c r="E132" t="s">
        <v>13</v>
      </c>
      <c r="F132" t="s">
        <v>2723</v>
      </c>
    </row>
    <row r="133" spans="1:6" x14ac:dyDescent="0.35">
      <c r="A133">
        <v>131</v>
      </c>
      <c r="B133">
        <v>400</v>
      </c>
      <c r="C133" t="s">
        <v>2886</v>
      </c>
      <c r="D133">
        <v>7</v>
      </c>
      <c r="E133" t="s">
        <v>13</v>
      </c>
      <c r="F133" t="s">
        <v>1515</v>
      </c>
    </row>
    <row r="134" spans="1:6" x14ac:dyDescent="0.35">
      <c r="A134">
        <v>132</v>
      </c>
      <c r="B134">
        <v>401</v>
      </c>
      <c r="C134" t="s">
        <v>2886</v>
      </c>
      <c r="D134">
        <v>7</v>
      </c>
      <c r="E134" t="s">
        <v>13</v>
      </c>
      <c r="F134" t="s">
        <v>1515</v>
      </c>
    </row>
    <row r="135" spans="1:6" x14ac:dyDescent="0.35">
      <c r="A135">
        <v>133</v>
      </c>
      <c r="B135">
        <v>402</v>
      </c>
      <c r="C135" t="s">
        <v>2886</v>
      </c>
      <c r="D135">
        <v>2</v>
      </c>
      <c r="E135" t="s">
        <v>13</v>
      </c>
      <c r="F135" t="s">
        <v>1515</v>
      </c>
    </row>
    <row r="136" spans="1:6" x14ac:dyDescent="0.35">
      <c r="A136">
        <v>134</v>
      </c>
      <c r="B136">
        <v>403</v>
      </c>
      <c r="C136" t="s">
        <v>2886</v>
      </c>
      <c r="D136">
        <v>6</v>
      </c>
      <c r="E136" t="s">
        <v>13</v>
      </c>
      <c r="F136" t="s">
        <v>1515</v>
      </c>
    </row>
    <row r="137" spans="1:6" x14ac:dyDescent="0.35">
      <c r="A137">
        <v>135</v>
      </c>
      <c r="B137">
        <v>404</v>
      </c>
      <c r="C137" t="s">
        <v>2886</v>
      </c>
      <c r="D137">
        <v>3</v>
      </c>
      <c r="E137" t="s">
        <v>13</v>
      </c>
      <c r="F137" t="s">
        <v>1515</v>
      </c>
    </row>
  </sheetData>
  <autoFilter ref="A2:F137" xr:uid="{053618DD-CDC4-43A8-AA68-23507D1B494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0746-61B4-466B-8F8A-687F21798999}">
  <dimension ref="A1:W22"/>
  <sheetViews>
    <sheetView workbookViewId="0">
      <selection activeCell="A21" sqref="A21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387</v>
      </c>
      <c r="B2" s="8">
        <f>M14</f>
        <v>7</v>
      </c>
      <c r="C2" s="8" t="str">
        <f>E16</f>
        <v>STALOWOWOLSKI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4658186</v>
      </c>
      <c r="B16" s="4" t="s">
        <v>2826</v>
      </c>
      <c r="C16" s="5" t="s">
        <v>2827</v>
      </c>
      <c r="D16" s="6" t="s">
        <v>13</v>
      </c>
      <c r="E16" s="6" t="s">
        <v>1540</v>
      </c>
      <c r="F16" s="6" t="s">
        <v>2816</v>
      </c>
      <c r="G16" s="6" t="s">
        <v>2817</v>
      </c>
      <c r="H16" s="6" t="s">
        <v>2816</v>
      </c>
      <c r="I16" s="6" t="s">
        <v>2824</v>
      </c>
      <c r="J16" s="6" t="s">
        <v>2825</v>
      </c>
      <c r="K16" s="7">
        <v>27</v>
      </c>
      <c r="L16" s="6">
        <v>715330</v>
      </c>
      <c r="M16" s="6">
        <v>302898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7884259</v>
      </c>
      <c r="B17" s="4" t="s">
        <v>2834</v>
      </c>
      <c r="C17" s="5" t="s">
        <v>2835</v>
      </c>
      <c r="D17" s="6" t="s">
        <v>13</v>
      </c>
      <c r="E17" s="6" t="s">
        <v>1540</v>
      </c>
      <c r="F17" s="6" t="s">
        <v>2816</v>
      </c>
      <c r="G17" s="6" t="s">
        <v>2817</v>
      </c>
      <c r="H17" s="6" t="s">
        <v>2816</v>
      </c>
      <c r="I17" s="6" t="s">
        <v>2832</v>
      </c>
      <c r="J17" s="6" t="s">
        <v>2833</v>
      </c>
      <c r="K17" s="7">
        <v>51</v>
      </c>
      <c r="L17" s="6">
        <v>716246</v>
      </c>
      <c r="M17" s="6">
        <v>305082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4656593</v>
      </c>
      <c r="B18" s="4" t="s">
        <v>2836</v>
      </c>
      <c r="C18" s="5" t="s">
        <v>2837</v>
      </c>
      <c r="D18" s="6" t="s">
        <v>13</v>
      </c>
      <c r="E18" s="6" t="s">
        <v>1540</v>
      </c>
      <c r="F18" s="6" t="s">
        <v>2816</v>
      </c>
      <c r="G18" s="6" t="s">
        <v>2817</v>
      </c>
      <c r="H18" s="6" t="s">
        <v>2816</v>
      </c>
      <c r="I18" s="6" t="s">
        <v>2838</v>
      </c>
      <c r="J18" s="6" t="s">
        <v>2839</v>
      </c>
      <c r="K18" s="7">
        <v>4</v>
      </c>
      <c r="L18" s="6">
        <v>716013</v>
      </c>
      <c r="M18" s="6">
        <v>304814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4655066</v>
      </c>
      <c r="B19" s="4" t="s">
        <v>2840</v>
      </c>
      <c r="C19" s="5" t="s">
        <v>2841</v>
      </c>
      <c r="D19" s="6" t="s">
        <v>13</v>
      </c>
      <c r="E19" s="6" t="s">
        <v>1540</v>
      </c>
      <c r="F19" s="6" t="s">
        <v>2816</v>
      </c>
      <c r="G19" s="6" t="s">
        <v>2817</v>
      </c>
      <c r="H19" s="6" t="s">
        <v>2816</v>
      </c>
      <c r="I19" s="6" t="s">
        <v>2259</v>
      </c>
      <c r="J19" s="6" t="s">
        <v>2260</v>
      </c>
      <c r="K19" s="7">
        <v>15</v>
      </c>
      <c r="L19" s="6">
        <v>715927</v>
      </c>
      <c r="M19" s="6">
        <v>307425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4658604</v>
      </c>
      <c r="B20" s="4" t="s">
        <v>2846</v>
      </c>
      <c r="C20" s="5" t="s">
        <v>2847</v>
      </c>
      <c r="D20" s="6" t="s">
        <v>13</v>
      </c>
      <c r="E20" s="6" t="s">
        <v>1540</v>
      </c>
      <c r="F20" s="6" t="s">
        <v>2816</v>
      </c>
      <c r="G20" s="6" t="s">
        <v>2817</v>
      </c>
      <c r="H20" s="6" t="s">
        <v>2816</v>
      </c>
      <c r="I20" s="6" t="s">
        <v>2848</v>
      </c>
      <c r="J20" s="6" t="s">
        <v>2849</v>
      </c>
      <c r="K20" s="7">
        <v>1</v>
      </c>
      <c r="L20" s="6">
        <v>716875</v>
      </c>
      <c r="M20" s="6">
        <v>304057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4656978</v>
      </c>
      <c r="B21" s="4" t="s">
        <v>2850</v>
      </c>
      <c r="C21" s="5" t="s">
        <v>2851</v>
      </c>
      <c r="D21" s="6" t="s">
        <v>13</v>
      </c>
      <c r="E21" s="6" t="s">
        <v>1540</v>
      </c>
      <c r="F21" s="6" t="s">
        <v>2816</v>
      </c>
      <c r="G21" s="6" t="s">
        <v>2817</v>
      </c>
      <c r="H21" s="6" t="s">
        <v>2816</v>
      </c>
      <c r="I21" s="6" t="s">
        <v>2044</v>
      </c>
      <c r="J21" s="6" t="s">
        <v>2045</v>
      </c>
      <c r="K21" s="7">
        <v>5</v>
      </c>
      <c r="L21" s="6">
        <v>717130</v>
      </c>
      <c r="M21" s="6">
        <v>303992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4658814</v>
      </c>
      <c r="B22" s="4" t="s">
        <v>2852</v>
      </c>
      <c r="C22" s="5" t="s">
        <v>2853</v>
      </c>
      <c r="D22" s="6" t="s">
        <v>13</v>
      </c>
      <c r="E22" s="6" t="s">
        <v>1540</v>
      </c>
      <c r="F22" s="6" t="s">
        <v>2816</v>
      </c>
      <c r="G22" s="6" t="s">
        <v>2817</v>
      </c>
      <c r="H22" s="6" t="s">
        <v>2816</v>
      </c>
      <c r="I22" s="6" t="s">
        <v>2854</v>
      </c>
      <c r="J22" s="6" t="s">
        <v>2855</v>
      </c>
      <c r="K22" s="7">
        <v>21</v>
      </c>
      <c r="L22" s="6">
        <v>716635</v>
      </c>
      <c r="M22" s="6">
        <v>305187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/0pXTjw1LyYTD9Dvsrp2UuXCpuTpa7qoD1BjfArHOmuvMR+SI8eVvnts1NEvZ4Q0jjX4QJNxsnbVayfFMBY1wQ==" saltValue="ZVSUP+MJtup1YDAytv9Z3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227C9-27E4-4241-8A3F-124A962AA93C}">
  <dimension ref="A1:W16"/>
  <sheetViews>
    <sheetView workbookViewId="0">
      <selection activeCell="A17" sqref="A17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386</v>
      </c>
      <c r="B2" s="8">
        <f>M14</f>
        <v>1</v>
      </c>
      <c r="C2" s="8" t="str">
        <f>E16</f>
        <v>STALOWOWOLSKI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4673115</v>
      </c>
      <c r="B16" s="4" t="s">
        <v>1754</v>
      </c>
      <c r="C16" s="5" t="s">
        <v>1755</v>
      </c>
      <c r="D16" s="6" t="s">
        <v>13</v>
      </c>
      <c r="E16" s="6" t="s">
        <v>1540</v>
      </c>
      <c r="F16" s="6" t="s">
        <v>1745</v>
      </c>
      <c r="G16" s="6" t="s">
        <v>1756</v>
      </c>
      <c r="H16" s="6" t="s">
        <v>1757</v>
      </c>
      <c r="I16" s="6" t="s">
        <v>18</v>
      </c>
      <c r="J16" s="6" t="s">
        <v>17</v>
      </c>
      <c r="K16" s="7">
        <v>37</v>
      </c>
      <c r="L16" s="6">
        <v>711140</v>
      </c>
      <c r="M16" s="6">
        <v>310101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UcCBsz14ak4Ey/6umDRYzD9Jm2uidqrurZVpCXjUzQm4pCMuPzNnhZwGB17NHj/tgrYe34xgwzr2+uI3DWm9SQ==" saltValue="EztZu+T0e5uxX5mVgQA8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0B68-174C-4BC3-8EE4-6F9F219792F1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385</v>
      </c>
      <c r="B2" s="8">
        <f>M14</f>
        <v>1</v>
      </c>
      <c r="C2" s="8" t="str">
        <f>E16</f>
        <v>STALOWOWOLSKI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4657187</v>
      </c>
      <c r="B16" s="4" t="s">
        <v>2818</v>
      </c>
      <c r="C16" s="5" t="s">
        <v>2819</v>
      </c>
      <c r="D16" s="6" t="s">
        <v>13</v>
      </c>
      <c r="E16" s="6" t="s">
        <v>1540</v>
      </c>
      <c r="F16" s="6" t="s">
        <v>2816</v>
      </c>
      <c r="G16" s="6" t="s">
        <v>2817</v>
      </c>
      <c r="H16" s="6" t="s">
        <v>2816</v>
      </c>
      <c r="I16" s="6" t="s">
        <v>2820</v>
      </c>
      <c r="J16" s="6" t="s">
        <v>2821</v>
      </c>
      <c r="K16" s="7">
        <v>17</v>
      </c>
      <c r="L16" s="6">
        <v>716162</v>
      </c>
      <c r="M16" s="6">
        <v>303535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CLxnv4FxbDbQ4rWI6mQXHQ0VhkcqcB6PpCAoKLyEMRgX+oMT9JCfH/U4CIadKzqfUlZeFYJQcaOzW3PeNf0Fjg==" saltValue="5RchNGXbzy+Ipf+eh0AF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6D27-2EED-4706-B85F-A733B934E841}">
  <dimension ref="A1:W40"/>
  <sheetViews>
    <sheetView topLeftCell="N13" workbookViewId="0">
      <selection activeCell="A22" sqref="A22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384</v>
      </c>
      <c r="B2" s="8">
        <f>M14</f>
        <v>25</v>
      </c>
      <c r="C2" s="8" t="str">
        <f>E16</f>
        <v>SANOCKI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4639666</v>
      </c>
      <c r="B16" s="4" t="s">
        <v>58</v>
      </c>
      <c r="C16" s="5" t="s">
        <v>59</v>
      </c>
      <c r="D16" s="6" t="s">
        <v>13</v>
      </c>
      <c r="E16" s="6" t="s">
        <v>21</v>
      </c>
      <c r="F16" s="6" t="s">
        <v>60</v>
      </c>
      <c r="G16" s="6" t="s">
        <v>61</v>
      </c>
      <c r="H16" s="6" t="s">
        <v>60</v>
      </c>
      <c r="I16" s="6" t="s">
        <v>18</v>
      </c>
      <c r="J16" s="6" t="s">
        <v>17</v>
      </c>
      <c r="K16" s="7">
        <v>142</v>
      </c>
      <c r="L16" s="6">
        <v>721773</v>
      </c>
      <c r="M16" s="6">
        <v>183777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4640274</v>
      </c>
      <c r="B17" s="4" t="s">
        <v>62</v>
      </c>
      <c r="C17" s="5" t="s">
        <v>63</v>
      </c>
      <c r="D17" s="6" t="s">
        <v>13</v>
      </c>
      <c r="E17" s="6" t="s">
        <v>21</v>
      </c>
      <c r="F17" s="6" t="s">
        <v>60</v>
      </c>
      <c r="G17" s="6" t="s">
        <v>64</v>
      </c>
      <c r="H17" s="6" t="s">
        <v>65</v>
      </c>
      <c r="I17" s="6" t="s">
        <v>18</v>
      </c>
      <c r="J17" s="6" t="s">
        <v>17</v>
      </c>
      <c r="K17" s="7">
        <v>77</v>
      </c>
      <c r="L17" s="6">
        <v>719360</v>
      </c>
      <c r="M17" s="6">
        <v>186671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4640439</v>
      </c>
      <c r="B18" s="4" t="s">
        <v>66</v>
      </c>
      <c r="C18" s="5" t="s">
        <v>67</v>
      </c>
      <c r="D18" s="6" t="s">
        <v>13</v>
      </c>
      <c r="E18" s="6" t="s">
        <v>21</v>
      </c>
      <c r="F18" s="6" t="s">
        <v>60</v>
      </c>
      <c r="G18" s="6" t="s">
        <v>68</v>
      </c>
      <c r="H18" s="6" t="s">
        <v>69</v>
      </c>
      <c r="I18" s="6" t="s">
        <v>18</v>
      </c>
      <c r="J18" s="6" t="s">
        <v>17</v>
      </c>
      <c r="K18" s="7">
        <v>105</v>
      </c>
      <c r="L18" s="6">
        <v>724647</v>
      </c>
      <c r="M18" s="6">
        <v>189011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4643147</v>
      </c>
      <c r="B19" s="4" t="s">
        <v>333</v>
      </c>
      <c r="C19" s="5" t="s">
        <v>334</v>
      </c>
      <c r="D19" s="6" t="s">
        <v>13</v>
      </c>
      <c r="E19" s="6" t="s">
        <v>21</v>
      </c>
      <c r="F19" s="6" t="s">
        <v>326</v>
      </c>
      <c r="G19" s="6" t="s">
        <v>335</v>
      </c>
      <c r="H19" s="6" t="s">
        <v>336</v>
      </c>
      <c r="I19" s="6" t="s">
        <v>18</v>
      </c>
      <c r="J19" s="6" t="s">
        <v>17</v>
      </c>
      <c r="K19" s="7">
        <v>79</v>
      </c>
      <c r="L19" s="6">
        <v>724943</v>
      </c>
      <c r="M19" s="6">
        <v>195797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4644275</v>
      </c>
      <c r="B20" s="4" t="s">
        <v>337</v>
      </c>
      <c r="C20" s="5" t="s">
        <v>338</v>
      </c>
      <c r="D20" s="6" t="s">
        <v>13</v>
      </c>
      <c r="E20" s="6" t="s">
        <v>21</v>
      </c>
      <c r="F20" s="6" t="s">
        <v>326</v>
      </c>
      <c r="G20" s="6" t="s">
        <v>339</v>
      </c>
      <c r="H20" s="6" t="s">
        <v>340</v>
      </c>
      <c r="I20" s="6" t="s">
        <v>18</v>
      </c>
      <c r="J20" s="6" t="s">
        <v>17</v>
      </c>
      <c r="K20" s="7">
        <v>492</v>
      </c>
      <c r="L20" s="6">
        <v>728674</v>
      </c>
      <c r="M20" s="6">
        <v>186292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4644528</v>
      </c>
      <c r="B21" s="4" t="s">
        <v>341</v>
      </c>
      <c r="C21" s="5" t="s">
        <v>342</v>
      </c>
      <c r="D21" s="6" t="s">
        <v>13</v>
      </c>
      <c r="E21" s="6" t="s">
        <v>21</v>
      </c>
      <c r="F21" s="6" t="s">
        <v>326</v>
      </c>
      <c r="G21" s="6" t="s">
        <v>343</v>
      </c>
      <c r="H21" s="6" t="s">
        <v>344</v>
      </c>
      <c r="I21" s="6" t="s">
        <v>18</v>
      </c>
      <c r="J21" s="6" t="s">
        <v>17</v>
      </c>
      <c r="K21" s="7">
        <v>222</v>
      </c>
      <c r="L21" s="6">
        <v>724570</v>
      </c>
      <c r="M21" s="6">
        <v>199295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4645125</v>
      </c>
      <c r="B22" s="4" t="s">
        <v>349</v>
      </c>
      <c r="C22" s="5" t="s">
        <v>350</v>
      </c>
      <c r="D22" s="6" t="s">
        <v>13</v>
      </c>
      <c r="E22" s="6" t="s">
        <v>21</v>
      </c>
      <c r="F22" s="6" t="s">
        <v>326</v>
      </c>
      <c r="G22" s="6" t="s">
        <v>351</v>
      </c>
      <c r="H22" s="6" t="s">
        <v>352</v>
      </c>
      <c r="I22" s="6" t="s">
        <v>18</v>
      </c>
      <c r="J22" s="6" t="s">
        <v>17</v>
      </c>
      <c r="K22" s="7">
        <v>157</v>
      </c>
      <c r="L22" s="6">
        <v>726242</v>
      </c>
      <c r="M22" s="6">
        <v>189157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4645475</v>
      </c>
      <c r="B23" s="4" t="s">
        <v>353</v>
      </c>
      <c r="C23" s="5" t="s">
        <v>354</v>
      </c>
      <c r="D23" s="6" t="s">
        <v>13</v>
      </c>
      <c r="E23" s="6" t="s">
        <v>21</v>
      </c>
      <c r="F23" s="6" t="s">
        <v>326</v>
      </c>
      <c r="G23" s="6" t="s">
        <v>355</v>
      </c>
      <c r="H23" s="6" t="s">
        <v>356</v>
      </c>
      <c r="I23" s="6" t="s">
        <v>18</v>
      </c>
      <c r="J23" s="6" t="s">
        <v>17</v>
      </c>
      <c r="K23" s="7">
        <v>208</v>
      </c>
      <c r="L23" s="6">
        <v>727069</v>
      </c>
      <c r="M23" s="6">
        <v>191572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4645727</v>
      </c>
      <c r="B24" s="4" t="s">
        <v>357</v>
      </c>
      <c r="C24" s="5" t="s">
        <v>358</v>
      </c>
      <c r="D24" s="6" t="s">
        <v>13</v>
      </c>
      <c r="E24" s="6" t="s">
        <v>21</v>
      </c>
      <c r="F24" s="6" t="s">
        <v>326</v>
      </c>
      <c r="G24" s="6" t="s">
        <v>359</v>
      </c>
      <c r="H24" s="6" t="s">
        <v>360</v>
      </c>
      <c r="I24" s="6" t="s">
        <v>18</v>
      </c>
      <c r="J24" s="6" t="s">
        <v>17</v>
      </c>
      <c r="K24" s="7">
        <v>137</v>
      </c>
      <c r="L24" s="6">
        <v>727118</v>
      </c>
      <c r="M24" s="6">
        <v>197885</v>
      </c>
      <c r="N24" s="6">
        <v>1</v>
      </c>
      <c r="O24" s="37"/>
      <c r="P24" s="37"/>
      <c r="Q24" s="37"/>
      <c r="R24" s="38">
        <f t="shared" ref="R24:R40" si="5">ROUND(Q24*0.23,2)</f>
        <v>0</v>
      </c>
      <c r="S24" s="39">
        <f t="shared" ref="S24:S40" si="6">ROUND(Q24,2)+R24</f>
        <v>0</v>
      </c>
      <c r="T24" s="37"/>
      <c r="U24" s="37"/>
      <c r="V24" s="38">
        <f t="shared" ref="V24:V40" si="7">ROUND(U24*0.23,2)</f>
        <v>0</v>
      </c>
      <c r="W24" s="39">
        <f t="shared" ref="W24:W40" si="8">ROUND(U24,2)+V24</f>
        <v>0</v>
      </c>
    </row>
    <row r="25" spans="1:23" x14ac:dyDescent="0.35">
      <c r="A25" s="4">
        <v>4646114</v>
      </c>
      <c r="B25" s="4" t="s">
        <v>361</v>
      </c>
      <c r="C25" s="5" t="s">
        <v>362</v>
      </c>
      <c r="D25" s="6" t="s">
        <v>13</v>
      </c>
      <c r="E25" s="6" t="s">
        <v>21</v>
      </c>
      <c r="F25" s="6" t="s">
        <v>326</v>
      </c>
      <c r="G25" s="6" t="s">
        <v>363</v>
      </c>
      <c r="H25" s="6" t="s">
        <v>364</v>
      </c>
      <c r="I25" s="6" t="s">
        <v>18</v>
      </c>
      <c r="J25" s="6" t="s">
        <v>17</v>
      </c>
      <c r="K25" s="7">
        <v>341</v>
      </c>
      <c r="L25" s="6">
        <v>723349</v>
      </c>
      <c r="M25" s="6">
        <v>197345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4646495</v>
      </c>
      <c r="B26" s="4" t="s">
        <v>365</v>
      </c>
      <c r="C26" s="5" t="s">
        <v>366</v>
      </c>
      <c r="D26" s="6" t="s">
        <v>13</v>
      </c>
      <c r="E26" s="6" t="s">
        <v>21</v>
      </c>
      <c r="F26" s="6" t="s">
        <v>326</v>
      </c>
      <c r="G26" s="6" t="s">
        <v>367</v>
      </c>
      <c r="H26" s="6" t="s">
        <v>368</v>
      </c>
      <c r="I26" s="6" t="s">
        <v>369</v>
      </c>
      <c r="J26" s="6" t="s">
        <v>370</v>
      </c>
      <c r="K26" s="7">
        <v>16</v>
      </c>
      <c r="L26" s="6">
        <v>730206</v>
      </c>
      <c r="M26" s="6">
        <v>195813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4650858</v>
      </c>
      <c r="B27" s="4" t="s">
        <v>449</v>
      </c>
      <c r="C27" s="5" t="s">
        <v>450</v>
      </c>
      <c r="D27" s="6" t="s">
        <v>13</v>
      </c>
      <c r="E27" s="6" t="s">
        <v>21</v>
      </c>
      <c r="F27" s="6" t="s">
        <v>444</v>
      </c>
      <c r="G27" s="6" t="s">
        <v>451</v>
      </c>
      <c r="H27" s="6" t="s">
        <v>452</v>
      </c>
      <c r="I27" s="6" t="s">
        <v>18</v>
      </c>
      <c r="J27" s="6" t="s">
        <v>17</v>
      </c>
      <c r="K27" s="7">
        <v>111</v>
      </c>
      <c r="L27" s="6">
        <v>734513</v>
      </c>
      <c r="M27" s="6">
        <v>188511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4652321</v>
      </c>
      <c r="B28" s="4" t="s">
        <v>461</v>
      </c>
      <c r="C28" s="5" t="s">
        <v>462</v>
      </c>
      <c r="D28" s="6" t="s">
        <v>13</v>
      </c>
      <c r="E28" s="6" t="s">
        <v>21</v>
      </c>
      <c r="F28" s="6" t="s">
        <v>455</v>
      </c>
      <c r="G28" s="6" t="s">
        <v>463</v>
      </c>
      <c r="H28" s="6" t="s">
        <v>464</v>
      </c>
      <c r="I28" s="6" t="s">
        <v>18</v>
      </c>
      <c r="J28" s="6" t="s">
        <v>31</v>
      </c>
      <c r="K28" s="7" t="s">
        <v>465</v>
      </c>
      <c r="L28" s="6">
        <v>722517</v>
      </c>
      <c r="M28" s="6">
        <v>192997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4652388</v>
      </c>
      <c r="B29" s="4" t="s">
        <v>466</v>
      </c>
      <c r="C29" s="5" t="s">
        <v>467</v>
      </c>
      <c r="D29" s="6" t="s">
        <v>13</v>
      </c>
      <c r="E29" s="6" t="s">
        <v>21</v>
      </c>
      <c r="F29" s="6" t="s">
        <v>455</v>
      </c>
      <c r="G29" s="6" t="s">
        <v>463</v>
      </c>
      <c r="H29" s="6" t="s">
        <v>464</v>
      </c>
      <c r="I29" s="6" t="s">
        <v>18</v>
      </c>
      <c r="J29" s="6" t="s">
        <v>17</v>
      </c>
      <c r="K29" s="7">
        <v>206</v>
      </c>
      <c r="L29" s="6">
        <v>722570</v>
      </c>
      <c r="M29" s="6">
        <v>192996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4652730</v>
      </c>
      <c r="B30" s="4" t="s">
        <v>468</v>
      </c>
      <c r="C30" s="5" t="s">
        <v>469</v>
      </c>
      <c r="D30" s="6" t="s">
        <v>13</v>
      </c>
      <c r="E30" s="6" t="s">
        <v>21</v>
      </c>
      <c r="F30" s="6" t="s">
        <v>455</v>
      </c>
      <c r="G30" s="6" t="s">
        <v>470</v>
      </c>
      <c r="H30" s="6" t="s">
        <v>471</v>
      </c>
      <c r="I30" s="6" t="s">
        <v>30</v>
      </c>
      <c r="J30" s="6" t="s">
        <v>31</v>
      </c>
      <c r="K30" s="7">
        <v>1</v>
      </c>
      <c r="L30" s="6">
        <v>715338</v>
      </c>
      <c r="M30" s="6">
        <v>190623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4637490</v>
      </c>
      <c r="B31" s="4" t="s">
        <v>2082</v>
      </c>
      <c r="C31" s="5" t="s">
        <v>2083</v>
      </c>
      <c r="D31" s="6" t="s">
        <v>13</v>
      </c>
      <c r="E31" s="6" t="s">
        <v>21</v>
      </c>
      <c r="F31" s="6" t="s">
        <v>326</v>
      </c>
      <c r="G31" s="6" t="s">
        <v>2084</v>
      </c>
      <c r="H31" s="6" t="s">
        <v>326</v>
      </c>
      <c r="I31" s="6" t="s">
        <v>2085</v>
      </c>
      <c r="J31" s="6" t="s">
        <v>2086</v>
      </c>
      <c r="K31" s="7">
        <v>1</v>
      </c>
      <c r="L31" s="6">
        <v>730515</v>
      </c>
      <c r="M31" s="6">
        <v>193567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4637511</v>
      </c>
      <c r="B32" s="4" t="s">
        <v>2087</v>
      </c>
      <c r="C32" s="5" t="s">
        <v>2088</v>
      </c>
      <c r="D32" s="6" t="s">
        <v>13</v>
      </c>
      <c r="E32" s="6" t="s">
        <v>21</v>
      </c>
      <c r="F32" s="6" t="s">
        <v>326</v>
      </c>
      <c r="G32" s="6" t="s">
        <v>2084</v>
      </c>
      <c r="H32" s="6" t="s">
        <v>326</v>
      </c>
      <c r="I32" s="6" t="s">
        <v>1648</v>
      </c>
      <c r="J32" s="6" t="s">
        <v>1649</v>
      </c>
      <c r="K32" s="7">
        <v>22</v>
      </c>
      <c r="L32" s="6">
        <v>731569</v>
      </c>
      <c r="M32" s="6">
        <v>192790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4637664</v>
      </c>
      <c r="B33" s="4" t="s">
        <v>2097</v>
      </c>
      <c r="C33" s="5" t="s">
        <v>2098</v>
      </c>
      <c r="D33" s="6" t="s">
        <v>13</v>
      </c>
      <c r="E33" s="6" t="s">
        <v>21</v>
      </c>
      <c r="F33" s="6" t="s">
        <v>326</v>
      </c>
      <c r="G33" s="6" t="s">
        <v>2084</v>
      </c>
      <c r="H33" s="6" t="s">
        <v>326</v>
      </c>
      <c r="I33" s="6" t="s">
        <v>2099</v>
      </c>
      <c r="J33" s="6" t="s">
        <v>2100</v>
      </c>
      <c r="K33" s="7">
        <v>34</v>
      </c>
      <c r="L33" s="6">
        <v>732139</v>
      </c>
      <c r="M33" s="6">
        <v>192091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4637763</v>
      </c>
      <c r="B34" s="4" t="s">
        <v>2105</v>
      </c>
      <c r="C34" s="5" t="s">
        <v>2106</v>
      </c>
      <c r="D34" s="6" t="s">
        <v>13</v>
      </c>
      <c r="E34" s="6" t="s">
        <v>21</v>
      </c>
      <c r="F34" s="6" t="s">
        <v>326</v>
      </c>
      <c r="G34" s="6" t="s">
        <v>2084</v>
      </c>
      <c r="H34" s="6" t="s">
        <v>326</v>
      </c>
      <c r="I34" s="6" t="s">
        <v>2107</v>
      </c>
      <c r="J34" s="6" t="s">
        <v>2108</v>
      </c>
      <c r="K34" s="7">
        <v>73</v>
      </c>
      <c r="L34" s="6">
        <v>728876</v>
      </c>
      <c r="M34" s="6">
        <v>193731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4637806</v>
      </c>
      <c r="B35" s="4" t="s">
        <v>2113</v>
      </c>
      <c r="C35" s="5" t="s">
        <v>2114</v>
      </c>
      <c r="D35" s="6" t="s">
        <v>13</v>
      </c>
      <c r="E35" s="6" t="s">
        <v>21</v>
      </c>
      <c r="F35" s="6" t="s">
        <v>326</v>
      </c>
      <c r="G35" s="6" t="s">
        <v>2084</v>
      </c>
      <c r="H35" s="6" t="s">
        <v>326</v>
      </c>
      <c r="I35" s="6" t="s">
        <v>498</v>
      </c>
      <c r="J35" s="6" t="s">
        <v>499</v>
      </c>
      <c r="K35" s="7">
        <v>80</v>
      </c>
      <c r="L35" s="6">
        <v>734154</v>
      </c>
      <c r="M35" s="6">
        <v>191834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  <row r="36" spans="1:23" x14ac:dyDescent="0.35">
      <c r="A36" s="4">
        <v>4637860</v>
      </c>
      <c r="B36" s="4" t="s">
        <v>2119</v>
      </c>
      <c r="C36" s="5" t="s">
        <v>2120</v>
      </c>
      <c r="D36" s="6" t="s">
        <v>13</v>
      </c>
      <c r="E36" s="6" t="s">
        <v>21</v>
      </c>
      <c r="F36" s="6" t="s">
        <v>326</v>
      </c>
      <c r="G36" s="6" t="s">
        <v>2084</v>
      </c>
      <c r="H36" s="6" t="s">
        <v>326</v>
      </c>
      <c r="I36" s="6" t="s">
        <v>2121</v>
      </c>
      <c r="J36" s="6" t="s">
        <v>2122</v>
      </c>
      <c r="K36" s="7">
        <v>12</v>
      </c>
      <c r="L36" s="6">
        <v>730908</v>
      </c>
      <c r="M36" s="6">
        <v>194278</v>
      </c>
      <c r="N36" s="6">
        <v>1</v>
      </c>
      <c r="O36" s="37"/>
      <c r="P36" s="37"/>
      <c r="Q36" s="37"/>
      <c r="R36" s="38">
        <f t="shared" si="5"/>
        <v>0</v>
      </c>
      <c r="S36" s="39">
        <f t="shared" si="6"/>
        <v>0</v>
      </c>
      <c r="T36" s="37"/>
      <c r="U36" s="37"/>
      <c r="V36" s="38">
        <f t="shared" si="7"/>
        <v>0</v>
      </c>
      <c r="W36" s="39">
        <f t="shared" si="8"/>
        <v>0</v>
      </c>
    </row>
    <row r="37" spans="1:23" x14ac:dyDescent="0.35">
      <c r="A37" s="4">
        <v>4634855</v>
      </c>
      <c r="B37" s="4" t="s">
        <v>2123</v>
      </c>
      <c r="C37" s="5" t="s">
        <v>2124</v>
      </c>
      <c r="D37" s="6" t="s">
        <v>13</v>
      </c>
      <c r="E37" s="6" t="s">
        <v>21</v>
      </c>
      <c r="F37" s="6" t="s">
        <v>326</v>
      </c>
      <c r="G37" s="6" t="s">
        <v>2084</v>
      </c>
      <c r="H37" s="6" t="s">
        <v>326</v>
      </c>
      <c r="I37" s="6" t="s">
        <v>2121</v>
      </c>
      <c r="J37" s="6" t="s">
        <v>2122</v>
      </c>
      <c r="K37" s="7">
        <v>21</v>
      </c>
      <c r="L37" s="6">
        <v>730691</v>
      </c>
      <c r="M37" s="6">
        <v>194052</v>
      </c>
      <c r="N37" s="6">
        <v>1</v>
      </c>
      <c r="O37" s="37"/>
      <c r="P37" s="37"/>
      <c r="Q37" s="37"/>
      <c r="R37" s="38">
        <f t="shared" si="5"/>
        <v>0</v>
      </c>
      <c r="S37" s="39">
        <f t="shared" si="6"/>
        <v>0</v>
      </c>
      <c r="T37" s="37"/>
      <c r="U37" s="37"/>
      <c r="V37" s="38">
        <f t="shared" si="7"/>
        <v>0</v>
      </c>
      <c r="W37" s="39">
        <f t="shared" si="8"/>
        <v>0</v>
      </c>
    </row>
    <row r="38" spans="1:23" x14ac:dyDescent="0.35">
      <c r="A38" s="4">
        <v>4637915</v>
      </c>
      <c r="B38" s="4" t="s">
        <v>2133</v>
      </c>
      <c r="C38" s="5" t="s">
        <v>2134</v>
      </c>
      <c r="D38" s="6" t="s">
        <v>13</v>
      </c>
      <c r="E38" s="6" t="s">
        <v>21</v>
      </c>
      <c r="F38" s="6" t="s">
        <v>326</v>
      </c>
      <c r="G38" s="6" t="s">
        <v>2084</v>
      </c>
      <c r="H38" s="6" t="s">
        <v>326</v>
      </c>
      <c r="I38" s="6" t="s">
        <v>2131</v>
      </c>
      <c r="J38" s="6" t="s">
        <v>2132</v>
      </c>
      <c r="K38" s="7">
        <v>16</v>
      </c>
      <c r="L38" s="6">
        <v>732329</v>
      </c>
      <c r="M38" s="6">
        <v>191081</v>
      </c>
      <c r="N38" s="6">
        <v>1</v>
      </c>
      <c r="O38" s="37"/>
      <c r="P38" s="37"/>
      <c r="Q38" s="37"/>
      <c r="R38" s="38">
        <f t="shared" si="5"/>
        <v>0</v>
      </c>
      <c r="S38" s="39">
        <f t="shared" si="6"/>
        <v>0</v>
      </c>
      <c r="T38" s="37"/>
      <c r="U38" s="37"/>
      <c r="V38" s="38">
        <f t="shared" si="7"/>
        <v>0</v>
      </c>
      <c r="W38" s="39">
        <f t="shared" si="8"/>
        <v>0</v>
      </c>
    </row>
    <row r="39" spans="1:23" x14ac:dyDescent="0.35">
      <c r="A39" s="4">
        <v>4637930</v>
      </c>
      <c r="B39" s="4" t="s">
        <v>2137</v>
      </c>
      <c r="C39" s="5" t="s">
        <v>2138</v>
      </c>
      <c r="D39" s="6" t="s">
        <v>13</v>
      </c>
      <c r="E39" s="6" t="s">
        <v>21</v>
      </c>
      <c r="F39" s="6" t="s">
        <v>326</v>
      </c>
      <c r="G39" s="6" t="s">
        <v>2084</v>
      </c>
      <c r="H39" s="6" t="s">
        <v>326</v>
      </c>
      <c r="I39" s="6" t="s">
        <v>2139</v>
      </c>
      <c r="J39" s="6" t="s">
        <v>2140</v>
      </c>
      <c r="K39" s="7">
        <v>5</v>
      </c>
      <c r="L39" s="6">
        <v>732224</v>
      </c>
      <c r="M39" s="6">
        <v>192886</v>
      </c>
      <c r="N39" s="6">
        <v>1</v>
      </c>
      <c r="O39" s="37"/>
      <c r="P39" s="37"/>
      <c r="Q39" s="37"/>
      <c r="R39" s="38">
        <f t="shared" si="5"/>
        <v>0</v>
      </c>
      <c r="S39" s="39">
        <f t="shared" si="6"/>
        <v>0</v>
      </c>
      <c r="T39" s="37"/>
      <c r="U39" s="37"/>
      <c r="V39" s="38">
        <f t="shared" si="7"/>
        <v>0</v>
      </c>
      <c r="W39" s="39">
        <f t="shared" si="8"/>
        <v>0</v>
      </c>
    </row>
    <row r="40" spans="1:23" x14ac:dyDescent="0.35">
      <c r="A40" s="4">
        <v>4637982</v>
      </c>
      <c r="B40" s="4" t="s">
        <v>2141</v>
      </c>
      <c r="C40" s="5" t="s">
        <v>2142</v>
      </c>
      <c r="D40" s="6" t="s">
        <v>13</v>
      </c>
      <c r="E40" s="6" t="s">
        <v>21</v>
      </c>
      <c r="F40" s="6" t="s">
        <v>326</v>
      </c>
      <c r="G40" s="6" t="s">
        <v>2084</v>
      </c>
      <c r="H40" s="6" t="s">
        <v>326</v>
      </c>
      <c r="I40" s="6" t="s">
        <v>2143</v>
      </c>
      <c r="J40" s="6" t="s">
        <v>2144</v>
      </c>
      <c r="K40" s="7">
        <v>1</v>
      </c>
      <c r="L40" s="6">
        <v>731471</v>
      </c>
      <c r="M40" s="6">
        <v>192439</v>
      </c>
      <c r="N40" s="6">
        <v>1</v>
      </c>
      <c r="O40" s="37"/>
      <c r="P40" s="37"/>
      <c r="Q40" s="37"/>
      <c r="R40" s="38">
        <f t="shared" si="5"/>
        <v>0</v>
      </c>
      <c r="S40" s="39">
        <f t="shared" si="6"/>
        <v>0</v>
      </c>
      <c r="T40" s="37"/>
      <c r="U40" s="37"/>
      <c r="V40" s="38">
        <f t="shared" si="7"/>
        <v>0</v>
      </c>
      <c r="W40" s="39">
        <f t="shared" si="8"/>
        <v>0</v>
      </c>
    </row>
  </sheetData>
  <sheetProtection algorithmName="SHA-512" hashValue="whcIWHmdW+BVVPv9DW/U+BI397LFqwgzY3w2qhqHd6zUnmfGOw6NNEWWV9KYvfxWgU1Cygl6UUz1NBG3I7Ypng==" saltValue="G0Zv1/7x6JXT9KFud1est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AB70-77DB-432D-A9E9-19D51C68D678}">
  <dimension ref="A1:W28"/>
  <sheetViews>
    <sheetView topLeftCell="N16" workbookViewId="0">
      <selection activeCell="A17" sqref="A17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383</v>
      </c>
      <c r="B2" s="8">
        <f>M14</f>
        <v>13</v>
      </c>
      <c r="C2" s="8" t="str">
        <f>E16</f>
        <v>SANOCKI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4642216</v>
      </c>
      <c r="B16" s="4" t="s">
        <v>324</v>
      </c>
      <c r="C16" s="5" t="s">
        <v>325</v>
      </c>
      <c r="D16" s="6" t="s">
        <v>13</v>
      </c>
      <c r="E16" s="6" t="s">
        <v>21</v>
      </c>
      <c r="F16" s="6" t="s">
        <v>326</v>
      </c>
      <c r="G16" s="6" t="s">
        <v>327</v>
      </c>
      <c r="H16" s="6" t="s">
        <v>328</v>
      </c>
      <c r="I16" s="6" t="s">
        <v>18</v>
      </c>
      <c r="J16" s="6" t="s">
        <v>17</v>
      </c>
      <c r="K16" s="7">
        <v>133</v>
      </c>
      <c r="L16" s="6">
        <v>727525</v>
      </c>
      <c r="M16" s="6">
        <v>194496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4644798</v>
      </c>
      <c r="B17" s="4" t="s">
        <v>345</v>
      </c>
      <c r="C17" s="5" t="s">
        <v>346</v>
      </c>
      <c r="D17" s="6" t="s">
        <v>13</v>
      </c>
      <c r="E17" s="6" t="s">
        <v>21</v>
      </c>
      <c r="F17" s="6" t="s">
        <v>326</v>
      </c>
      <c r="G17" s="6" t="s">
        <v>347</v>
      </c>
      <c r="H17" s="6" t="s">
        <v>348</v>
      </c>
      <c r="I17" s="6" t="s">
        <v>18</v>
      </c>
      <c r="J17" s="6" t="s">
        <v>17</v>
      </c>
      <c r="K17" s="7">
        <v>92</v>
      </c>
      <c r="L17" s="6">
        <v>724012</v>
      </c>
      <c r="M17" s="6">
        <v>192288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4650328</v>
      </c>
      <c r="B18" s="4" t="s">
        <v>445</v>
      </c>
      <c r="C18" s="5" t="s">
        <v>446</v>
      </c>
      <c r="D18" s="6" t="s">
        <v>13</v>
      </c>
      <c r="E18" s="6" t="s">
        <v>21</v>
      </c>
      <c r="F18" s="6" t="s">
        <v>444</v>
      </c>
      <c r="G18" s="6" t="s">
        <v>447</v>
      </c>
      <c r="H18" s="6" t="s">
        <v>448</v>
      </c>
      <c r="I18" s="6" t="s">
        <v>18</v>
      </c>
      <c r="J18" s="6" t="s">
        <v>17</v>
      </c>
      <c r="K18" s="7">
        <v>28</v>
      </c>
      <c r="L18" s="6">
        <v>735595</v>
      </c>
      <c r="M18" s="6">
        <v>182944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4635359</v>
      </c>
      <c r="B19" s="4" t="s">
        <v>2091</v>
      </c>
      <c r="C19" s="5" t="s">
        <v>2092</v>
      </c>
      <c r="D19" s="6" t="s">
        <v>13</v>
      </c>
      <c r="E19" s="6" t="s">
        <v>21</v>
      </c>
      <c r="F19" s="6" t="s">
        <v>326</v>
      </c>
      <c r="G19" s="6" t="s">
        <v>2084</v>
      </c>
      <c r="H19" s="6" t="s">
        <v>326</v>
      </c>
      <c r="I19" s="6" t="s">
        <v>2093</v>
      </c>
      <c r="J19" s="6" t="s">
        <v>2094</v>
      </c>
      <c r="K19" s="7">
        <v>2</v>
      </c>
      <c r="L19" s="6">
        <v>731875</v>
      </c>
      <c r="M19" s="6">
        <v>192596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4635714</v>
      </c>
      <c r="B20" s="4" t="s">
        <v>2095</v>
      </c>
      <c r="C20" s="5" t="s">
        <v>2096</v>
      </c>
      <c r="D20" s="6" t="s">
        <v>13</v>
      </c>
      <c r="E20" s="6" t="s">
        <v>21</v>
      </c>
      <c r="F20" s="6" t="s">
        <v>326</v>
      </c>
      <c r="G20" s="6" t="s">
        <v>2084</v>
      </c>
      <c r="H20" s="6" t="s">
        <v>326</v>
      </c>
      <c r="I20" s="6" t="s">
        <v>1789</v>
      </c>
      <c r="J20" s="6" t="s">
        <v>1790</v>
      </c>
      <c r="K20" s="7">
        <v>10</v>
      </c>
      <c r="L20" s="6">
        <v>731596</v>
      </c>
      <c r="M20" s="6">
        <v>192395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4637677</v>
      </c>
      <c r="B21" s="4" t="s">
        <v>2101</v>
      </c>
      <c r="C21" s="5" t="s">
        <v>2102</v>
      </c>
      <c r="D21" s="6" t="s">
        <v>13</v>
      </c>
      <c r="E21" s="6" t="s">
        <v>21</v>
      </c>
      <c r="F21" s="6" t="s">
        <v>326</v>
      </c>
      <c r="G21" s="6" t="s">
        <v>2084</v>
      </c>
      <c r="H21" s="6" t="s">
        <v>326</v>
      </c>
      <c r="I21" s="6" t="s">
        <v>2099</v>
      </c>
      <c r="J21" s="6" t="s">
        <v>2100</v>
      </c>
      <c r="K21" s="7">
        <v>63</v>
      </c>
      <c r="L21" s="6">
        <v>732413</v>
      </c>
      <c r="M21" s="6">
        <v>191888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4637702</v>
      </c>
      <c r="B22" s="4" t="s">
        <v>2103</v>
      </c>
      <c r="C22" s="5" t="s">
        <v>2104</v>
      </c>
      <c r="D22" s="6" t="s">
        <v>13</v>
      </c>
      <c r="E22" s="6" t="s">
        <v>21</v>
      </c>
      <c r="F22" s="6" t="s">
        <v>326</v>
      </c>
      <c r="G22" s="6" t="s">
        <v>2084</v>
      </c>
      <c r="H22" s="6" t="s">
        <v>326</v>
      </c>
      <c r="I22" s="6" t="s">
        <v>263</v>
      </c>
      <c r="J22" s="6" t="s">
        <v>264</v>
      </c>
      <c r="K22" s="7">
        <v>11</v>
      </c>
      <c r="L22" s="6">
        <v>731507</v>
      </c>
      <c r="M22" s="6">
        <v>193084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4634972</v>
      </c>
      <c r="B23" s="4" t="s">
        <v>2109</v>
      </c>
      <c r="C23" s="5" t="s">
        <v>2110</v>
      </c>
      <c r="D23" s="6" t="s">
        <v>13</v>
      </c>
      <c r="E23" s="6" t="s">
        <v>21</v>
      </c>
      <c r="F23" s="6" t="s">
        <v>326</v>
      </c>
      <c r="G23" s="6" t="s">
        <v>2084</v>
      </c>
      <c r="H23" s="6" t="s">
        <v>326</v>
      </c>
      <c r="I23" s="6" t="s">
        <v>2111</v>
      </c>
      <c r="J23" s="6" t="s">
        <v>2112</v>
      </c>
      <c r="K23" s="7">
        <v>25</v>
      </c>
      <c r="L23" s="6">
        <v>731793</v>
      </c>
      <c r="M23" s="6">
        <v>192832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4637842</v>
      </c>
      <c r="B24" s="4" t="s">
        <v>2115</v>
      </c>
      <c r="C24" s="5" t="s">
        <v>2116</v>
      </c>
      <c r="D24" s="6" t="s">
        <v>13</v>
      </c>
      <c r="E24" s="6" t="s">
        <v>21</v>
      </c>
      <c r="F24" s="6" t="s">
        <v>326</v>
      </c>
      <c r="G24" s="6" t="s">
        <v>2084</v>
      </c>
      <c r="H24" s="6" t="s">
        <v>326</v>
      </c>
      <c r="I24" s="6" t="s">
        <v>2117</v>
      </c>
      <c r="J24" s="6" t="s">
        <v>2118</v>
      </c>
      <c r="K24" s="7">
        <v>17</v>
      </c>
      <c r="L24" s="6">
        <v>730856</v>
      </c>
      <c r="M24" s="6">
        <v>193140</v>
      </c>
      <c r="N24" s="6">
        <v>1</v>
      </c>
      <c r="O24" s="37"/>
      <c r="P24" s="37"/>
      <c r="Q24" s="37"/>
      <c r="R24" s="38">
        <f t="shared" ref="R24:R28" si="5">ROUND(Q24*0.23,2)</f>
        <v>0</v>
      </c>
      <c r="S24" s="39">
        <f t="shared" ref="S24:S28" si="6">ROUND(Q24,2)+R24</f>
        <v>0</v>
      </c>
      <c r="T24" s="37"/>
      <c r="U24" s="37"/>
      <c r="V24" s="38">
        <f t="shared" ref="V24:V28" si="7">ROUND(U24*0.23,2)</f>
        <v>0</v>
      </c>
      <c r="W24" s="39">
        <f t="shared" ref="W24:W28" si="8">ROUND(U24,2)+V24</f>
        <v>0</v>
      </c>
    </row>
    <row r="25" spans="1:23" x14ac:dyDescent="0.35">
      <c r="A25" s="4">
        <v>4636759</v>
      </c>
      <c r="B25" s="4" t="s">
        <v>2129</v>
      </c>
      <c r="C25" s="5" t="s">
        <v>2130</v>
      </c>
      <c r="D25" s="6" t="s">
        <v>13</v>
      </c>
      <c r="E25" s="6" t="s">
        <v>21</v>
      </c>
      <c r="F25" s="6" t="s">
        <v>326</v>
      </c>
      <c r="G25" s="6" t="s">
        <v>2084</v>
      </c>
      <c r="H25" s="6" t="s">
        <v>326</v>
      </c>
      <c r="I25" s="6" t="s">
        <v>2131</v>
      </c>
      <c r="J25" s="6" t="s">
        <v>2132</v>
      </c>
      <c r="K25" s="7">
        <v>15</v>
      </c>
      <c r="L25" s="6">
        <v>732529</v>
      </c>
      <c r="M25" s="6">
        <v>191423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4636533</v>
      </c>
      <c r="B26" s="4" t="s">
        <v>2135</v>
      </c>
      <c r="C26" s="5" t="s">
        <v>2136</v>
      </c>
      <c r="D26" s="6" t="s">
        <v>13</v>
      </c>
      <c r="E26" s="6" t="s">
        <v>21</v>
      </c>
      <c r="F26" s="6" t="s">
        <v>326</v>
      </c>
      <c r="G26" s="6" t="s">
        <v>2084</v>
      </c>
      <c r="H26" s="6" t="s">
        <v>326</v>
      </c>
      <c r="I26" s="6" t="s">
        <v>2131</v>
      </c>
      <c r="J26" s="6" t="s">
        <v>2132</v>
      </c>
      <c r="K26" s="7">
        <v>4</v>
      </c>
      <c r="L26" s="6">
        <v>732486</v>
      </c>
      <c r="M26" s="6">
        <v>191626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4648845</v>
      </c>
      <c r="B27" s="4" t="s">
        <v>2164</v>
      </c>
      <c r="C27" s="5" t="s">
        <v>2165</v>
      </c>
      <c r="D27" s="6" t="s">
        <v>13</v>
      </c>
      <c r="E27" s="6" t="s">
        <v>21</v>
      </c>
      <c r="F27" s="6" t="s">
        <v>444</v>
      </c>
      <c r="G27" s="6" t="s">
        <v>2166</v>
      </c>
      <c r="H27" s="6" t="s">
        <v>444</v>
      </c>
      <c r="I27" s="6" t="s">
        <v>2071</v>
      </c>
      <c r="J27" s="6" t="s">
        <v>2072</v>
      </c>
      <c r="K27" s="7">
        <v>70</v>
      </c>
      <c r="L27" s="6">
        <v>735835</v>
      </c>
      <c r="M27" s="6">
        <v>187285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4648882</v>
      </c>
      <c r="B28" s="4" t="s">
        <v>2167</v>
      </c>
      <c r="C28" s="5" t="s">
        <v>2168</v>
      </c>
      <c r="D28" s="6" t="s">
        <v>13</v>
      </c>
      <c r="E28" s="6" t="s">
        <v>21</v>
      </c>
      <c r="F28" s="6" t="s">
        <v>444</v>
      </c>
      <c r="G28" s="6" t="s">
        <v>2166</v>
      </c>
      <c r="H28" s="6" t="s">
        <v>444</v>
      </c>
      <c r="I28" s="6" t="s">
        <v>2169</v>
      </c>
      <c r="J28" s="6" t="s">
        <v>2170</v>
      </c>
      <c r="K28" s="7">
        <v>10</v>
      </c>
      <c r="L28" s="6">
        <v>736113</v>
      </c>
      <c r="M28" s="6">
        <v>188459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</sheetData>
  <sheetProtection algorithmName="SHA-512" hashValue="0th4UThZjsUIA0QVCCb+/JOCWAbG9EUcQKDsujgIxNalQTMVI4MPSnoLAWQOKKxmESj9rGPHvDPWgrGQrvuvVQ==" saltValue="gvyaUOn6XSFwEWWm3NGU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49B2-3866-4547-B005-33F6E232D7C9}">
  <dimension ref="A1:W21"/>
  <sheetViews>
    <sheetView workbookViewId="0">
      <selection activeCell="A22" sqref="A22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382</v>
      </c>
      <c r="B2" s="8">
        <f>M14</f>
        <v>6</v>
      </c>
      <c r="C2" s="8" t="str">
        <f>E16</f>
        <v>SANOCKI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4638593</v>
      </c>
      <c r="B16" s="4" t="s">
        <v>19</v>
      </c>
      <c r="C16" s="5" t="s">
        <v>20</v>
      </c>
      <c r="D16" s="6" t="s">
        <v>13</v>
      </c>
      <c r="E16" s="6" t="s">
        <v>21</v>
      </c>
      <c r="F16" s="6" t="s">
        <v>22</v>
      </c>
      <c r="G16" s="6" t="s">
        <v>23</v>
      </c>
      <c r="H16" s="6" t="s">
        <v>22</v>
      </c>
      <c r="I16" s="6" t="s">
        <v>24</v>
      </c>
      <c r="J16" s="6" t="s">
        <v>25</v>
      </c>
      <c r="K16" s="7">
        <v>54</v>
      </c>
      <c r="L16" s="6">
        <v>713611</v>
      </c>
      <c r="M16" s="6">
        <v>195706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4639202</v>
      </c>
      <c r="B17" s="4" t="s">
        <v>26</v>
      </c>
      <c r="C17" s="5" t="s">
        <v>27</v>
      </c>
      <c r="D17" s="6" t="s">
        <v>13</v>
      </c>
      <c r="E17" s="6" t="s">
        <v>21</v>
      </c>
      <c r="F17" s="6" t="s">
        <v>22</v>
      </c>
      <c r="G17" s="6" t="s">
        <v>28</v>
      </c>
      <c r="H17" s="6" t="s">
        <v>29</v>
      </c>
      <c r="I17" s="6" t="s">
        <v>30</v>
      </c>
      <c r="J17" s="6" t="s">
        <v>31</v>
      </c>
      <c r="K17" s="7">
        <v>14</v>
      </c>
      <c r="L17" s="6">
        <v>712476</v>
      </c>
      <c r="M17" s="6">
        <v>193635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35">
      <c r="A18" s="4">
        <v>4642597</v>
      </c>
      <c r="B18" s="4" t="s">
        <v>329</v>
      </c>
      <c r="C18" s="5" t="s">
        <v>330</v>
      </c>
      <c r="D18" s="6" t="s">
        <v>13</v>
      </c>
      <c r="E18" s="6" t="s">
        <v>21</v>
      </c>
      <c r="F18" s="6" t="s">
        <v>326</v>
      </c>
      <c r="G18" s="6" t="s">
        <v>331</v>
      </c>
      <c r="H18" s="6" t="s">
        <v>332</v>
      </c>
      <c r="I18" s="6" t="s">
        <v>18</v>
      </c>
      <c r="J18" s="6" t="s">
        <v>17</v>
      </c>
      <c r="K18" s="7">
        <v>173</v>
      </c>
      <c r="L18" s="6">
        <v>728662</v>
      </c>
      <c r="M18" s="6">
        <v>201002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9633316</v>
      </c>
      <c r="B19" s="4" t="s">
        <v>453</v>
      </c>
      <c r="C19" s="5" t="s">
        <v>454</v>
      </c>
      <c r="D19" s="6" t="s">
        <v>13</v>
      </c>
      <c r="E19" s="6" t="s">
        <v>21</v>
      </c>
      <c r="F19" s="6" t="s">
        <v>455</v>
      </c>
      <c r="G19" s="6" t="s">
        <v>456</v>
      </c>
      <c r="H19" s="6" t="s">
        <v>457</v>
      </c>
      <c r="I19" s="6" t="s">
        <v>18</v>
      </c>
      <c r="J19" s="6" t="s">
        <v>17</v>
      </c>
      <c r="K19" s="7">
        <v>102</v>
      </c>
      <c r="L19" s="6">
        <v>720744</v>
      </c>
      <c r="M19" s="6">
        <v>197754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4651620</v>
      </c>
      <c r="B20" s="4" t="s">
        <v>458</v>
      </c>
      <c r="C20" s="5" t="s">
        <v>459</v>
      </c>
      <c r="D20" s="6" t="s">
        <v>13</v>
      </c>
      <c r="E20" s="6" t="s">
        <v>21</v>
      </c>
      <c r="F20" s="6" t="s">
        <v>455</v>
      </c>
      <c r="G20" s="6" t="s">
        <v>460</v>
      </c>
      <c r="H20" s="6" t="s">
        <v>176</v>
      </c>
      <c r="I20" s="6" t="s">
        <v>369</v>
      </c>
      <c r="J20" s="6" t="s">
        <v>370</v>
      </c>
      <c r="K20" s="7">
        <v>121</v>
      </c>
      <c r="L20" s="6">
        <v>720313</v>
      </c>
      <c r="M20" s="6">
        <v>194323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4654095</v>
      </c>
      <c r="B21" s="4" t="s">
        <v>478</v>
      </c>
      <c r="C21" s="5" t="s">
        <v>479</v>
      </c>
      <c r="D21" s="6" t="s">
        <v>13</v>
      </c>
      <c r="E21" s="6" t="s">
        <v>21</v>
      </c>
      <c r="F21" s="6" t="s">
        <v>455</v>
      </c>
      <c r="G21" s="6" t="s">
        <v>480</v>
      </c>
      <c r="H21" s="6" t="s">
        <v>455</v>
      </c>
      <c r="I21" s="6" t="s">
        <v>290</v>
      </c>
      <c r="J21" s="6" t="s">
        <v>291</v>
      </c>
      <c r="K21" s="7">
        <v>19</v>
      </c>
      <c r="L21" s="6">
        <v>717848</v>
      </c>
      <c r="M21" s="6">
        <v>194939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WXm6XG32ncFjlSF1OPsZInTXu4fsnGGznmDeLsku9ERVv6jNNEJxhxF0Q76IySW9+GeoeX72x55RIYWaBDzPzA==" saltValue="lduBLaIi+LnJdc3HSX3FA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9068-5DDB-4E9C-8526-4845B9FBCBF9}">
  <dimension ref="A1:W19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381</v>
      </c>
      <c r="B2" s="8">
        <f>M14</f>
        <v>4</v>
      </c>
      <c r="C2" s="8" t="str">
        <f>E16</f>
        <v>SANOCKI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4653287</v>
      </c>
      <c r="B16" s="4" t="s">
        <v>472</v>
      </c>
      <c r="C16" s="5" t="s">
        <v>473</v>
      </c>
      <c r="D16" s="6" t="s">
        <v>13</v>
      </c>
      <c r="E16" s="6" t="s">
        <v>21</v>
      </c>
      <c r="F16" s="6" t="s">
        <v>455</v>
      </c>
      <c r="G16" s="6" t="s">
        <v>474</v>
      </c>
      <c r="H16" s="6" t="s">
        <v>475</v>
      </c>
      <c r="I16" s="6" t="s">
        <v>18</v>
      </c>
      <c r="J16" s="6" t="s">
        <v>476</v>
      </c>
      <c r="K16" s="7" t="s">
        <v>477</v>
      </c>
      <c r="L16" s="6">
        <v>721093</v>
      </c>
      <c r="M16" s="6">
        <v>190370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4637524</v>
      </c>
      <c r="B17" s="4" t="s">
        <v>2089</v>
      </c>
      <c r="C17" s="5" t="s">
        <v>2090</v>
      </c>
      <c r="D17" s="6" t="s">
        <v>13</v>
      </c>
      <c r="E17" s="6" t="s">
        <v>21</v>
      </c>
      <c r="F17" s="6" t="s">
        <v>326</v>
      </c>
      <c r="G17" s="6" t="s">
        <v>2084</v>
      </c>
      <c r="H17" s="6" t="s">
        <v>326</v>
      </c>
      <c r="I17" s="6" t="s">
        <v>539</v>
      </c>
      <c r="J17" s="6" t="s">
        <v>540</v>
      </c>
      <c r="K17" s="7">
        <v>25</v>
      </c>
      <c r="L17" s="6">
        <v>731046</v>
      </c>
      <c r="M17" s="6">
        <v>193965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4637890</v>
      </c>
      <c r="B18" s="4" t="s">
        <v>2125</v>
      </c>
      <c r="C18" s="5" t="s">
        <v>2126</v>
      </c>
      <c r="D18" s="6" t="s">
        <v>13</v>
      </c>
      <c r="E18" s="6" t="s">
        <v>21</v>
      </c>
      <c r="F18" s="6" t="s">
        <v>326</v>
      </c>
      <c r="G18" s="6" t="s">
        <v>2084</v>
      </c>
      <c r="H18" s="6" t="s">
        <v>326</v>
      </c>
      <c r="I18" s="6" t="s">
        <v>530</v>
      </c>
      <c r="J18" s="6" t="s">
        <v>531</v>
      </c>
      <c r="K18" s="7">
        <v>23</v>
      </c>
      <c r="L18" s="6">
        <v>731730</v>
      </c>
      <c r="M18" s="6">
        <v>193436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4637891</v>
      </c>
      <c r="B19" s="4" t="s">
        <v>2127</v>
      </c>
      <c r="C19" s="5" t="s">
        <v>2128</v>
      </c>
      <c r="D19" s="6" t="s">
        <v>13</v>
      </c>
      <c r="E19" s="6" t="s">
        <v>21</v>
      </c>
      <c r="F19" s="6" t="s">
        <v>326</v>
      </c>
      <c r="G19" s="6" t="s">
        <v>2084</v>
      </c>
      <c r="H19" s="6" t="s">
        <v>326</v>
      </c>
      <c r="I19" s="6" t="s">
        <v>530</v>
      </c>
      <c r="J19" s="6" t="s">
        <v>531</v>
      </c>
      <c r="K19" s="7">
        <v>5</v>
      </c>
      <c r="L19" s="6">
        <v>731601</v>
      </c>
      <c r="M19" s="6">
        <v>193180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DP7Yz+nIEd6S7hW+zzk7Y/l2CLnDRSPFVZ0S5/WuWxfWFjC18biMU5yNZBeSYe3OSTkX9XrzAHGg8fuvTBpuzQ==" saltValue="x7+5Ap3sFIVI2szJY9Hu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7C2C-F2F7-4959-AA7E-F132A8B45B43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380</v>
      </c>
      <c r="B2" s="8">
        <f>M14</f>
        <v>1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4737230</v>
      </c>
      <c r="B16" s="4" t="s">
        <v>2550</v>
      </c>
      <c r="C16" s="5" t="s">
        <v>2551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2552</v>
      </c>
      <c r="J16" s="6" t="s">
        <v>2553</v>
      </c>
      <c r="K16" s="7" t="s">
        <v>2554</v>
      </c>
      <c r="L16" s="6">
        <v>717888</v>
      </c>
      <c r="M16" s="6">
        <v>244695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ND1t89vwW9O6Na9H9ucvJ5l3axRo/D2Ex+top7Og4EY1CQaWCp6TUnTc1eJq+m+7lZXb9jdnsrwGYjwmMyET+A==" saltValue="8hg+CvSSRs45zFC0Dq9b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52AE2-7CE4-4A70-93D8-83C824C901F5}">
  <dimension ref="A1:W19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379</v>
      </c>
      <c r="B2" s="8">
        <f>M14</f>
        <v>4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4749469</v>
      </c>
      <c r="B16" s="4" t="s">
        <v>2400</v>
      </c>
      <c r="C16" s="5" t="s">
        <v>2401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2402</v>
      </c>
      <c r="J16" s="6" t="s">
        <v>2403</v>
      </c>
      <c r="K16" s="7" t="s">
        <v>2029</v>
      </c>
      <c r="L16" s="6">
        <v>712601</v>
      </c>
      <c r="M16" s="6">
        <v>246226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4750813</v>
      </c>
      <c r="B17" s="4" t="s">
        <v>2491</v>
      </c>
      <c r="C17" s="5" t="s">
        <v>2492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2493</v>
      </c>
      <c r="J17" s="6" t="s">
        <v>2494</v>
      </c>
      <c r="K17" s="7">
        <v>2</v>
      </c>
      <c r="L17" s="6">
        <v>713486</v>
      </c>
      <c r="M17" s="6">
        <v>246746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4751040</v>
      </c>
      <c r="B18" s="4" t="s">
        <v>2503</v>
      </c>
      <c r="C18" s="5" t="s">
        <v>2504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2505</v>
      </c>
      <c r="J18" s="6" t="s">
        <v>2506</v>
      </c>
      <c r="K18" s="7">
        <v>1</v>
      </c>
      <c r="L18" s="6">
        <v>714445</v>
      </c>
      <c r="M18" s="6">
        <v>248122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4748047</v>
      </c>
      <c r="B19" s="4" t="s">
        <v>2567</v>
      </c>
      <c r="C19" s="5" t="s">
        <v>2568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2569</v>
      </c>
      <c r="J19" s="6" t="s">
        <v>2570</v>
      </c>
      <c r="K19" s="7">
        <v>34</v>
      </c>
      <c r="L19" s="6">
        <v>716393</v>
      </c>
      <c r="M19" s="6">
        <v>237927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nt96vyX2LainSRM/o+MzVvu+WhHXdrHVDHThKCpPfKyBPtD2ipX3DcAZFX3+KW1o4j9EZ55J6pvFSz7+Wt5RoQ==" saltValue="/BOnsvmc6d1rXLY6jiFv5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FC9C-EF23-42D0-B0ED-FF6B550BD1D9}">
  <dimension ref="A1:W17"/>
  <sheetViews>
    <sheetView workbookViewId="0">
      <selection activeCell="C15" sqref="C1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378</v>
      </c>
      <c r="B2" s="8">
        <f>M14</f>
        <v>2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4751024</v>
      </c>
      <c r="B16" s="4" t="s">
        <v>2499</v>
      </c>
      <c r="C16" s="5" t="s">
        <v>2500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2501</v>
      </c>
      <c r="J16" s="6" t="s">
        <v>2502</v>
      </c>
      <c r="K16" s="7">
        <v>3</v>
      </c>
      <c r="L16" s="6">
        <v>715483</v>
      </c>
      <c r="M16" s="6">
        <v>246353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4751102</v>
      </c>
      <c r="B17" s="4" t="s">
        <v>2511</v>
      </c>
      <c r="C17" s="5" t="s">
        <v>2512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530</v>
      </c>
      <c r="J17" s="6" t="s">
        <v>2465</v>
      </c>
      <c r="K17" s="7" t="s">
        <v>2513</v>
      </c>
      <c r="L17" s="6">
        <v>714973</v>
      </c>
      <c r="M17" s="6">
        <v>245689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uFqWw/cHiOh03iCzQ45fmkpFn+lJjELp2DYus8SeGEgjs0rMNmDx3AMc3rPvqYCfoMe8wG2WN578c7rPp9PnXA==" saltValue="vd9XE2S2fjjlWjoUCENE0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D309-F195-46F4-B99D-B56911B2B718}">
  <dimension ref="A1:W18"/>
  <sheetViews>
    <sheetView tabSelected="1" workbookViewId="0">
      <selection activeCell="O17" sqref="O17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404</v>
      </c>
      <c r="B2" s="8">
        <f>M14</f>
        <v>3</v>
      </c>
      <c r="C2" s="8" t="str">
        <f>E16</f>
        <v>TARNOBRZESKI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7941826</v>
      </c>
      <c r="B16" s="4" t="s">
        <v>1518</v>
      </c>
      <c r="C16" s="5" t="s">
        <v>1519</v>
      </c>
      <c r="D16" s="6" t="s">
        <v>13</v>
      </c>
      <c r="E16" s="6" t="s">
        <v>1515</v>
      </c>
      <c r="F16" s="6" t="s">
        <v>1516</v>
      </c>
      <c r="G16" s="6" t="s">
        <v>1520</v>
      </c>
      <c r="H16" s="6" t="s">
        <v>1521</v>
      </c>
      <c r="I16" s="6" t="s">
        <v>18</v>
      </c>
      <c r="J16" s="6" t="s">
        <v>17</v>
      </c>
      <c r="K16" s="7">
        <v>1</v>
      </c>
      <c r="L16" s="6">
        <v>684118</v>
      </c>
      <c r="M16" s="6">
        <v>287911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4694792</v>
      </c>
      <c r="B17" s="4" t="s">
        <v>1522</v>
      </c>
      <c r="C17" s="5" t="s">
        <v>1523</v>
      </c>
      <c r="D17" s="6" t="s">
        <v>13</v>
      </c>
      <c r="E17" s="6" t="s">
        <v>1515</v>
      </c>
      <c r="F17" s="6" t="s">
        <v>1516</v>
      </c>
      <c r="G17" s="6" t="s">
        <v>1524</v>
      </c>
      <c r="H17" s="6" t="s">
        <v>1525</v>
      </c>
      <c r="I17" s="6" t="s">
        <v>18</v>
      </c>
      <c r="J17" s="6" t="s">
        <v>17</v>
      </c>
      <c r="K17" s="7">
        <v>59</v>
      </c>
      <c r="L17" s="6">
        <v>682904</v>
      </c>
      <c r="M17" s="6">
        <v>288935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9633181</v>
      </c>
      <c r="B18" s="4" t="s">
        <v>1683</v>
      </c>
      <c r="C18" s="5" t="s">
        <v>1684</v>
      </c>
      <c r="D18" s="6" t="s">
        <v>13</v>
      </c>
      <c r="E18" s="6" t="s">
        <v>1515</v>
      </c>
      <c r="F18" s="6" t="s">
        <v>1670</v>
      </c>
      <c r="G18" s="6" t="s">
        <v>1685</v>
      </c>
      <c r="H18" s="6" t="s">
        <v>1686</v>
      </c>
      <c r="I18" s="6" t="s">
        <v>18</v>
      </c>
      <c r="J18" s="6" t="s">
        <v>17</v>
      </c>
      <c r="K18" s="7" t="s">
        <v>477</v>
      </c>
      <c r="L18" s="6">
        <v>689163</v>
      </c>
      <c r="M18" s="6">
        <v>294934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gPlPdtAC4STXe28itj0zB7Ug+1sMYWb6gpza38o6oTIasAJc8uv3yOtSaYmRymx3a6Yeq57SNmUBSvPW6wuA+A==" saltValue="bwDspFhdOZgIaR4aIfrFa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8C83-1C31-40F6-A21C-58587A0C9867}">
  <dimension ref="A1:W17"/>
  <sheetViews>
    <sheetView workbookViewId="0">
      <selection activeCell="A18" sqref="A18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377</v>
      </c>
      <c r="B2" s="8">
        <f>M14</f>
        <v>2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4748838</v>
      </c>
      <c r="B16" s="4" t="s">
        <v>2354</v>
      </c>
      <c r="C16" s="5" t="s">
        <v>2355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2356</v>
      </c>
      <c r="J16" s="6" t="s">
        <v>2357</v>
      </c>
      <c r="K16" s="7">
        <v>3</v>
      </c>
      <c r="L16" s="6">
        <v>714781</v>
      </c>
      <c r="M16" s="6">
        <v>244327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4732868</v>
      </c>
      <c r="B17" s="4" t="s">
        <v>2386</v>
      </c>
      <c r="C17" s="5" t="s">
        <v>2387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1648</v>
      </c>
      <c r="J17" s="6" t="s">
        <v>1649</v>
      </c>
      <c r="K17" s="7">
        <v>5</v>
      </c>
      <c r="L17" s="6">
        <v>714767</v>
      </c>
      <c r="M17" s="6">
        <v>245258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iM6RkRLJ4KNhf8Ov04R9gesrNmPKJo7Jnnlb6SFuwYOKuIbCxpfYSRqsOXmQKi5fUUF0/jzSNIoSDDpTMGMqGg==" saltValue="S2TPGDpBqt/i6eIGrkJW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954D-CA37-4782-8E31-6BFE019E909D}">
  <dimension ref="A1:W25"/>
  <sheetViews>
    <sheetView topLeftCell="N16" workbookViewId="0">
      <selection activeCell="V23" sqref="V23:W2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376</v>
      </c>
      <c r="B2" s="8">
        <f>M14</f>
        <v>10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10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4748806</v>
      </c>
      <c r="B16" s="4" t="s">
        <v>2350</v>
      </c>
      <c r="C16" s="5" t="s">
        <v>2351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2352</v>
      </c>
      <c r="J16" s="6" t="s">
        <v>2353</v>
      </c>
      <c r="K16" s="7">
        <v>1</v>
      </c>
      <c r="L16" s="6">
        <v>713719</v>
      </c>
      <c r="M16" s="6">
        <v>246814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4748902</v>
      </c>
      <c r="B17" s="4" t="s">
        <v>2358</v>
      </c>
      <c r="C17" s="5" t="s">
        <v>2359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2360</v>
      </c>
      <c r="J17" s="6" t="s">
        <v>2361</v>
      </c>
      <c r="K17" s="7">
        <v>11</v>
      </c>
      <c r="L17" s="6">
        <v>717152</v>
      </c>
      <c r="M17" s="6">
        <v>241905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4749073</v>
      </c>
      <c r="B18" s="4" t="s">
        <v>2370</v>
      </c>
      <c r="C18" s="5" t="s">
        <v>2371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2372</v>
      </c>
      <c r="J18" s="6" t="s">
        <v>2373</v>
      </c>
      <c r="K18" s="7">
        <v>11</v>
      </c>
      <c r="L18" s="6">
        <v>716667</v>
      </c>
      <c r="M18" s="6">
        <v>241573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4738374</v>
      </c>
      <c r="B19" s="4" t="s">
        <v>2378</v>
      </c>
      <c r="C19" s="5" t="s">
        <v>2379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2374</v>
      </c>
      <c r="J19" s="6" t="s">
        <v>2375</v>
      </c>
      <c r="K19" s="7">
        <v>62</v>
      </c>
      <c r="L19" s="6">
        <v>714329</v>
      </c>
      <c r="M19" s="6">
        <v>243394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4749795</v>
      </c>
      <c r="B20" s="4" t="s">
        <v>2416</v>
      </c>
      <c r="C20" s="5" t="s">
        <v>2417</v>
      </c>
      <c r="D20" s="6" t="s">
        <v>13</v>
      </c>
      <c r="E20" s="6" t="s">
        <v>1362</v>
      </c>
      <c r="F20" s="6" t="s">
        <v>1362</v>
      </c>
      <c r="G20" s="6" t="s">
        <v>2335</v>
      </c>
      <c r="H20" s="6" t="s">
        <v>1362</v>
      </c>
      <c r="I20" s="6" t="s">
        <v>569</v>
      </c>
      <c r="J20" s="6" t="s">
        <v>570</v>
      </c>
      <c r="K20" s="7">
        <v>17</v>
      </c>
      <c r="L20" s="6">
        <v>716679</v>
      </c>
      <c r="M20" s="6">
        <v>245607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4732899</v>
      </c>
      <c r="B21" s="4" t="s">
        <v>2427</v>
      </c>
      <c r="C21" s="5" t="s">
        <v>2428</v>
      </c>
      <c r="D21" s="6" t="s">
        <v>13</v>
      </c>
      <c r="E21" s="6" t="s">
        <v>1362</v>
      </c>
      <c r="F21" s="6" t="s">
        <v>1362</v>
      </c>
      <c r="G21" s="6" t="s">
        <v>2335</v>
      </c>
      <c r="H21" s="6" t="s">
        <v>1362</v>
      </c>
      <c r="I21" s="6" t="s">
        <v>2429</v>
      </c>
      <c r="J21" s="6" t="s">
        <v>2430</v>
      </c>
      <c r="K21" s="7">
        <v>2</v>
      </c>
      <c r="L21" s="6">
        <v>715039</v>
      </c>
      <c r="M21" s="6">
        <v>245498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4749912</v>
      </c>
      <c r="B22" s="4" t="s">
        <v>2431</v>
      </c>
      <c r="C22" s="5" t="s">
        <v>2432</v>
      </c>
      <c r="D22" s="6" t="s">
        <v>13</v>
      </c>
      <c r="E22" s="6" t="s">
        <v>1362</v>
      </c>
      <c r="F22" s="6" t="s">
        <v>1362</v>
      </c>
      <c r="G22" s="6" t="s">
        <v>2335</v>
      </c>
      <c r="H22" s="6" t="s">
        <v>1362</v>
      </c>
      <c r="I22" s="6" t="s">
        <v>2429</v>
      </c>
      <c r="J22" s="6" t="s">
        <v>2430</v>
      </c>
      <c r="K22" s="7">
        <v>6</v>
      </c>
      <c r="L22" s="6">
        <v>715014</v>
      </c>
      <c r="M22" s="6">
        <v>245501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4750190</v>
      </c>
      <c r="B23" s="4" t="s">
        <v>2449</v>
      </c>
      <c r="C23" s="5" t="s">
        <v>2450</v>
      </c>
      <c r="D23" s="6" t="s">
        <v>13</v>
      </c>
      <c r="E23" s="6" t="s">
        <v>1362</v>
      </c>
      <c r="F23" s="6" t="s">
        <v>1362</v>
      </c>
      <c r="G23" s="6" t="s">
        <v>2335</v>
      </c>
      <c r="H23" s="6" t="s">
        <v>1362</v>
      </c>
      <c r="I23" s="6" t="s">
        <v>2451</v>
      </c>
      <c r="J23" s="6" t="s">
        <v>2452</v>
      </c>
      <c r="K23" s="7" t="s">
        <v>2453</v>
      </c>
      <c r="L23" s="6">
        <v>715739</v>
      </c>
      <c r="M23" s="6">
        <v>245837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4733592</v>
      </c>
      <c r="B24" s="4" t="s">
        <v>2472</v>
      </c>
      <c r="C24" s="5" t="s">
        <v>2473</v>
      </c>
      <c r="D24" s="6" t="s">
        <v>13</v>
      </c>
      <c r="E24" s="6" t="s">
        <v>1362</v>
      </c>
      <c r="F24" s="6" t="s">
        <v>1362</v>
      </c>
      <c r="G24" s="6" t="s">
        <v>2335</v>
      </c>
      <c r="H24" s="6" t="s">
        <v>1362</v>
      </c>
      <c r="I24" s="6" t="s">
        <v>2259</v>
      </c>
      <c r="J24" s="6" t="s">
        <v>2260</v>
      </c>
      <c r="K24" s="6" t="s">
        <v>2474</v>
      </c>
      <c r="L24" s="6">
        <v>717084</v>
      </c>
      <c r="M24" s="6">
        <v>246155</v>
      </c>
      <c r="N24" s="6">
        <v>1</v>
      </c>
      <c r="O24" s="37"/>
      <c r="P24" s="37"/>
      <c r="Q24" s="37"/>
      <c r="R24" s="38">
        <f t="shared" ref="R24:R25" si="5">ROUND(Q24*0.23,2)</f>
        <v>0</v>
      </c>
      <c r="S24" s="39">
        <f t="shared" ref="S24:S25" si="6">ROUND(Q24,2)+R24</f>
        <v>0</v>
      </c>
      <c r="T24" s="37"/>
      <c r="U24" s="37"/>
      <c r="V24" s="38">
        <f t="shared" ref="V24:V25" si="7">ROUND(U24*0.23,2)</f>
        <v>0</v>
      </c>
      <c r="W24" s="39">
        <f t="shared" ref="W24:W25" si="8">ROUND(U24,2)+V24</f>
        <v>0</v>
      </c>
    </row>
    <row r="25" spans="1:23" x14ac:dyDescent="0.35">
      <c r="A25" s="4">
        <v>4750572</v>
      </c>
      <c r="B25" s="4" t="s">
        <v>2475</v>
      </c>
      <c r="C25" s="5" t="s">
        <v>2476</v>
      </c>
      <c r="D25" s="6" t="s">
        <v>13</v>
      </c>
      <c r="E25" s="6" t="s">
        <v>1362</v>
      </c>
      <c r="F25" s="6" t="s">
        <v>1362</v>
      </c>
      <c r="G25" s="6" t="s">
        <v>2335</v>
      </c>
      <c r="H25" s="6" t="s">
        <v>1362</v>
      </c>
      <c r="I25" s="6" t="s">
        <v>2477</v>
      </c>
      <c r="J25" s="6" t="s">
        <v>2478</v>
      </c>
      <c r="K25" s="7">
        <v>16</v>
      </c>
      <c r="L25" s="6">
        <v>714275</v>
      </c>
      <c r="M25" s="6">
        <v>243471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</sheetData>
  <sheetProtection algorithmName="SHA-512" hashValue="Ty4Gw3VauW1WGna8MhiYXb7kmmPvKs1zTHQW8DAaJKK14Mh+oDojuCy4javX6Mx86O6nck0SZHxGgZot3Di38g==" saltValue="WMiX+v0V8Njqyta/5Ldsc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00C9-C3BE-455F-83CB-B64D0BEB1D82}">
  <dimension ref="A1:W17"/>
  <sheetViews>
    <sheetView topLeftCell="A13"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375</v>
      </c>
      <c r="B2" s="8">
        <f>M14</f>
        <v>2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4747877</v>
      </c>
      <c r="B16" s="4" t="s">
        <v>2571</v>
      </c>
      <c r="C16" s="5" t="s">
        <v>2572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2573</v>
      </c>
      <c r="J16" s="6" t="s">
        <v>2574</v>
      </c>
      <c r="K16" s="7">
        <v>149</v>
      </c>
      <c r="L16" s="6">
        <v>715522</v>
      </c>
      <c r="M16" s="6">
        <v>237521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4748280</v>
      </c>
      <c r="B17" s="4" t="s">
        <v>2575</v>
      </c>
      <c r="C17" s="5" t="s">
        <v>2576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2573</v>
      </c>
      <c r="J17" s="6" t="s">
        <v>2574</v>
      </c>
      <c r="K17" s="7">
        <v>154</v>
      </c>
      <c r="L17" s="6">
        <v>714177</v>
      </c>
      <c r="M17" s="6">
        <v>237825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4yxX1JKW+QaBHj2NKH8/NZXzoVOE+LQ4NJyt+XhL0fOfZ18vhqYSeq0Wuoz6YKU6SEadm5qOcrWaEc1h1Bds5g==" saltValue="xnFzsGIhbZAmie+sso0O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7E73-7556-43E3-9EDA-7CB9509CBD53}">
  <dimension ref="A1:W17"/>
  <sheetViews>
    <sheetView topLeftCell="A13"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374</v>
      </c>
      <c r="B2" s="8">
        <f>M14</f>
        <v>2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4750395</v>
      </c>
      <c r="B16" s="4" t="s">
        <v>2466</v>
      </c>
      <c r="C16" s="5" t="s">
        <v>2467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2468</v>
      </c>
      <c r="J16" s="6" t="s">
        <v>2469</v>
      </c>
      <c r="K16" s="7">
        <v>14</v>
      </c>
      <c r="L16" s="6">
        <v>715127</v>
      </c>
      <c r="M16" s="6">
        <v>243867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4751250</v>
      </c>
      <c r="B17" s="4" t="s">
        <v>2518</v>
      </c>
      <c r="C17" s="5" t="s">
        <v>2519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2520</v>
      </c>
      <c r="J17" s="6" t="s">
        <v>2521</v>
      </c>
      <c r="K17" s="7">
        <v>55</v>
      </c>
      <c r="L17" s="6">
        <v>712378</v>
      </c>
      <c r="M17" s="6">
        <v>244451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VQmcTSazcKXUOsx8Qm9Hj3LZXNm0TJ++llN2AstW0YqsUXm17qc/A44v+CYXMF2HQXtnKnw+OaZ9q6fpaaCrVQ==" saltValue="890JRFyKyJBRL1ZksV+k9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58DCD-31A3-4084-88AB-4A12234280CF}">
  <dimension ref="A1:W24"/>
  <sheetViews>
    <sheetView workbookViewId="0">
      <selection activeCell="A20" sqref="A20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373</v>
      </c>
      <c r="B2" s="8">
        <f>M14</f>
        <v>9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9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4748673</v>
      </c>
      <c r="B16" s="4" t="s">
        <v>2333</v>
      </c>
      <c r="C16" s="5" t="s">
        <v>2334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2336</v>
      </c>
      <c r="J16" s="6" t="s">
        <v>2337</v>
      </c>
      <c r="K16" s="7">
        <v>10</v>
      </c>
      <c r="L16" s="6">
        <v>715104</v>
      </c>
      <c r="M16" s="6">
        <v>245895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4749412</v>
      </c>
      <c r="B17" s="4" t="s">
        <v>2398</v>
      </c>
      <c r="C17" s="5" t="s">
        <v>2399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24</v>
      </c>
      <c r="J17" s="6" t="s">
        <v>25</v>
      </c>
      <c r="K17" s="7">
        <v>1</v>
      </c>
      <c r="L17" s="6">
        <v>715310</v>
      </c>
      <c r="M17" s="6">
        <v>245821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4737115</v>
      </c>
      <c r="B18" s="4" t="s">
        <v>2418</v>
      </c>
      <c r="C18" s="5" t="s">
        <v>2419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569</v>
      </c>
      <c r="J18" s="6" t="s">
        <v>570</v>
      </c>
      <c r="K18" s="7">
        <v>60</v>
      </c>
      <c r="L18" s="6">
        <v>717302</v>
      </c>
      <c r="M18" s="6">
        <v>245395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4750047</v>
      </c>
      <c r="B19" s="4" t="s">
        <v>2437</v>
      </c>
      <c r="C19" s="5" t="s">
        <v>2438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2439</v>
      </c>
      <c r="J19" s="6" t="s">
        <v>2440</v>
      </c>
      <c r="K19" s="7">
        <v>10</v>
      </c>
      <c r="L19" s="6">
        <v>714645</v>
      </c>
      <c r="M19" s="6">
        <v>245527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4750248</v>
      </c>
      <c r="B20" s="4" t="s">
        <v>2454</v>
      </c>
      <c r="C20" s="5" t="s">
        <v>2455</v>
      </c>
      <c r="D20" s="6" t="s">
        <v>13</v>
      </c>
      <c r="E20" s="6" t="s">
        <v>1362</v>
      </c>
      <c r="F20" s="6" t="s">
        <v>1362</v>
      </c>
      <c r="G20" s="6" t="s">
        <v>2335</v>
      </c>
      <c r="H20" s="6" t="s">
        <v>1362</v>
      </c>
      <c r="I20" s="6" t="s">
        <v>2456</v>
      </c>
      <c r="J20" s="6" t="s">
        <v>2457</v>
      </c>
      <c r="K20" s="7" t="s">
        <v>500</v>
      </c>
      <c r="L20" s="6">
        <v>715125</v>
      </c>
      <c r="M20" s="6">
        <v>246789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4730609</v>
      </c>
      <c r="B21" s="4" t="s">
        <v>2497</v>
      </c>
      <c r="C21" s="5" t="s">
        <v>2498</v>
      </c>
      <c r="D21" s="6" t="s">
        <v>13</v>
      </c>
      <c r="E21" s="6" t="s">
        <v>1362</v>
      </c>
      <c r="F21" s="6" t="s">
        <v>1362</v>
      </c>
      <c r="G21" s="6" t="s">
        <v>2335</v>
      </c>
      <c r="H21" s="6" t="s">
        <v>1362</v>
      </c>
      <c r="I21" s="6" t="s">
        <v>369</v>
      </c>
      <c r="J21" s="6" t="s">
        <v>370</v>
      </c>
      <c r="K21" s="7">
        <v>70</v>
      </c>
      <c r="L21" s="6">
        <v>711898</v>
      </c>
      <c r="M21" s="6">
        <v>246056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4732426</v>
      </c>
      <c r="B22" s="4" t="s">
        <v>2544</v>
      </c>
      <c r="C22" s="5" t="s">
        <v>2545</v>
      </c>
      <c r="D22" s="6" t="s">
        <v>13</v>
      </c>
      <c r="E22" s="6" t="s">
        <v>1362</v>
      </c>
      <c r="F22" s="6" t="s">
        <v>1362</v>
      </c>
      <c r="G22" s="6" t="s">
        <v>2335</v>
      </c>
      <c r="H22" s="6" t="s">
        <v>1362</v>
      </c>
      <c r="I22" s="6" t="s">
        <v>2546</v>
      </c>
      <c r="J22" s="6" t="s">
        <v>2547</v>
      </c>
      <c r="K22" s="7">
        <v>20</v>
      </c>
      <c r="L22" s="6">
        <v>714570</v>
      </c>
      <c r="M22" s="6">
        <v>246962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4751620</v>
      </c>
      <c r="B23" s="4" t="s">
        <v>2548</v>
      </c>
      <c r="C23" s="5" t="s">
        <v>2549</v>
      </c>
      <c r="D23" s="6" t="s">
        <v>13</v>
      </c>
      <c r="E23" s="6" t="s">
        <v>1362</v>
      </c>
      <c r="F23" s="6" t="s">
        <v>1362</v>
      </c>
      <c r="G23" s="6" t="s">
        <v>2335</v>
      </c>
      <c r="H23" s="6" t="s">
        <v>1362</v>
      </c>
      <c r="I23" s="6" t="s">
        <v>2546</v>
      </c>
      <c r="J23" s="6" t="s">
        <v>2547</v>
      </c>
      <c r="K23" s="7" t="s">
        <v>187</v>
      </c>
      <c r="L23" s="6">
        <v>714403</v>
      </c>
      <c r="M23" s="6">
        <v>247490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4751944</v>
      </c>
      <c r="B24" s="4" t="s">
        <v>2555</v>
      </c>
      <c r="C24" s="5" t="s">
        <v>2556</v>
      </c>
      <c r="D24" s="6" t="s">
        <v>13</v>
      </c>
      <c r="E24" s="6" t="s">
        <v>1362</v>
      </c>
      <c r="F24" s="6" t="s">
        <v>1362</v>
      </c>
      <c r="G24" s="6" t="s">
        <v>2335</v>
      </c>
      <c r="H24" s="6" t="s">
        <v>1362</v>
      </c>
      <c r="I24" s="6" t="s">
        <v>2557</v>
      </c>
      <c r="J24" s="6" t="s">
        <v>2558</v>
      </c>
      <c r="K24" s="7">
        <v>10</v>
      </c>
      <c r="L24" s="6">
        <v>715288</v>
      </c>
      <c r="M24" s="6">
        <v>245905</v>
      </c>
      <c r="N24" s="6">
        <v>1</v>
      </c>
      <c r="O24" s="37"/>
      <c r="P24" s="37"/>
      <c r="Q24" s="37"/>
      <c r="R24" s="38">
        <f t="shared" ref="R24" si="5">ROUND(Q24*0.23,2)</f>
        <v>0</v>
      </c>
      <c r="S24" s="39">
        <f t="shared" ref="S24" si="6">ROUND(Q24,2)+R24</f>
        <v>0</v>
      </c>
      <c r="T24" s="37"/>
      <c r="U24" s="37"/>
      <c r="V24" s="38">
        <f t="shared" ref="V24" si="7">ROUND(U24*0.23,2)</f>
        <v>0</v>
      </c>
      <c r="W24" s="39">
        <f t="shared" ref="W24" si="8">ROUND(U24,2)+V24</f>
        <v>0</v>
      </c>
    </row>
  </sheetData>
  <sheetProtection algorithmName="SHA-512" hashValue="DL1vRRTfpRd1p0Pw5YOR+qL68GDMjEG0laOGz3dgCXwp1ORuLEG7ZyBRPYbmxpLgDf/zc94jBXPe+O1uZHZ2oQ==" saltValue="NrZm876cBLqfkVPSEntu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4873-6118-46C0-BDCA-D5B3565F9137}">
  <dimension ref="A1:W18"/>
  <sheetViews>
    <sheetView workbookViewId="0">
      <selection activeCell="A19" sqref="A19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372</v>
      </c>
      <c r="B2" s="8">
        <f>M14</f>
        <v>3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4748938</v>
      </c>
      <c r="B16" s="4" t="s">
        <v>2363</v>
      </c>
      <c r="C16" s="5" t="s">
        <v>2364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2362</v>
      </c>
      <c r="J16" s="6" t="s">
        <v>2365</v>
      </c>
      <c r="K16" s="7">
        <v>82</v>
      </c>
      <c r="L16" s="6">
        <v>713447</v>
      </c>
      <c r="M16" s="6">
        <v>243622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4750023</v>
      </c>
      <c r="B17" s="4" t="s">
        <v>2433</v>
      </c>
      <c r="C17" s="5" t="s">
        <v>2434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2435</v>
      </c>
      <c r="J17" s="6" t="s">
        <v>2436</v>
      </c>
      <c r="K17" s="7">
        <v>75</v>
      </c>
      <c r="L17" s="6">
        <v>712553</v>
      </c>
      <c r="M17" s="6">
        <v>248713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4750278</v>
      </c>
      <c r="B18" s="4" t="s">
        <v>2462</v>
      </c>
      <c r="C18" s="5" t="s">
        <v>2463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2464</v>
      </c>
      <c r="J18" s="6" t="s">
        <v>2465</v>
      </c>
      <c r="K18" s="7">
        <v>2</v>
      </c>
      <c r="L18" s="6">
        <v>715772</v>
      </c>
      <c r="M18" s="6">
        <v>245666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7eMXQo3Mvg22E0INF3UpDbcWm4B6FZJUIbXverkyXuh2rHc9HFpPWXgxOB2Q3z/i5PJEmqKzgVcFDlhnvh3EMQ==" saltValue="YZ+EuB4wgOEeh2jpFMzy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6DDF-E4C9-4E71-8B69-F99676F4B035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371</v>
      </c>
      <c r="B2" s="8">
        <f>M14</f>
        <v>1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4750643</v>
      </c>
      <c r="B16" s="4" t="s">
        <v>2479</v>
      </c>
      <c r="C16" s="5" t="s">
        <v>2480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2481</v>
      </c>
      <c r="J16" s="6" t="s">
        <v>2482</v>
      </c>
      <c r="K16" s="7">
        <v>2</v>
      </c>
      <c r="L16" s="6">
        <v>713497</v>
      </c>
      <c r="M16" s="6">
        <v>247286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m9nEXhBpT2GboBTlkKQxPb08Ro+oXcKmX/BsgYcPXlMJEL5pGQziYwk2hXmuGini5Zj1WDU/qniTDi6JAPNdlA==" saltValue="v9KDRajRrzA7dXt9WiIg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562E-E961-4CB0-9774-9B515F6E09F6}">
  <dimension ref="A1:W19"/>
  <sheetViews>
    <sheetView workbookViewId="0">
      <selection activeCell="A6" sqref="A6:E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370</v>
      </c>
      <c r="B2" s="8">
        <f>M14</f>
        <v>4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4749603</v>
      </c>
      <c r="B16" s="4" t="s">
        <v>2404</v>
      </c>
      <c r="C16" s="5" t="s">
        <v>2405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2406</v>
      </c>
      <c r="J16" s="6" t="s">
        <v>2407</v>
      </c>
      <c r="K16" s="7">
        <v>24</v>
      </c>
      <c r="L16" s="6">
        <v>716352</v>
      </c>
      <c r="M16" s="6">
        <v>244209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4750084</v>
      </c>
      <c r="B17" s="4" t="s">
        <v>2441</v>
      </c>
      <c r="C17" s="5" t="s">
        <v>2442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2443</v>
      </c>
      <c r="J17" s="6" t="s">
        <v>2444</v>
      </c>
      <c r="K17" s="7">
        <v>2</v>
      </c>
      <c r="L17" s="6">
        <v>713848</v>
      </c>
      <c r="M17" s="6">
        <v>244057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4750691</v>
      </c>
      <c r="B18" s="4" t="s">
        <v>2489</v>
      </c>
      <c r="C18" s="5" t="s">
        <v>2490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2487</v>
      </c>
      <c r="J18" s="6" t="s">
        <v>2488</v>
      </c>
      <c r="K18" s="7">
        <v>30</v>
      </c>
      <c r="L18" s="6">
        <v>715633</v>
      </c>
      <c r="M18" s="6">
        <v>244132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4738492</v>
      </c>
      <c r="B19" s="4" t="s">
        <v>2495</v>
      </c>
      <c r="C19" s="5" t="s">
        <v>2496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2117</v>
      </c>
      <c r="J19" s="6" t="s">
        <v>2118</v>
      </c>
      <c r="K19" s="7">
        <v>15</v>
      </c>
      <c r="L19" s="6">
        <v>713090</v>
      </c>
      <c r="M19" s="6">
        <v>242758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DoBfuLSQB86WPAH0lpL/XnkffCOVNwLF7lNbKI7RqtJnIEMaEIVCceCZXC7hpU8qHWSCuZO8xER9nbgB3WZGgA==" saltValue="Lj8e/pyDsyWBEerkithJ2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5285-CDD9-4111-B4BA-E2809B33869C}">
  <dimension ref="A1:W19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369</v>
      </c>
      <c r="B2" s="8">
        <f>M14</f>
        <v>4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4749718</v>
      </c>
      <c r="B16" s="4" t="s">
        <v>2412</v>
      </c>
      <c r="C16" s="5" t="s">
        <v>2413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2414</v>
      </c>
      <c r="J16" s="6" t="s">
        <v>2415</v>
      </c>
      <c r="K16" s="7">
        <v>12</v>
      </c>
      <c r="L16" s="6">
        <v>715599</v>
      </c>
      <c r="M16" s="6">
        <v>245345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4732734</v>
      </c>
      <c r="B17" s="4" t="s">
        <v>2509</v>
      </c>
      <c r="C17" s="5" t="s">
        <v>2510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530</v>
      </c>
      <c r="J17" s="6" t="s">
        <v>531</v>
      </c>
      <c r="K17" s="7">
        <v>17</v>
      </c>
      <c r="L17" s="6">
        <v>715289</v>
      </c>
      <c r="M17" s="6">
        <v>245664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4751258</v>
      </c>
      <c r="B18" s="4" t="s">
        <v>2522</v>
      </c>
      <c r="C18" s="5" t="s">
        <v>2523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2524</v>
      </c>
      <c r="J18" s="6" t="s">
        <v>2525</v>
      </c>
      <c r="K18" s="7">
        <v>17</v>
      </c>
      <c r="L18" s="6">
        <v>713387</v>
      </c>
      <c r="M18" s="6">
        <v>247883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4752052</v>
      </c>
      <c r="B19" s="4" t="s">
        <v>2563</v>
      </c>
      <c r="C19" s="5" t="s">
        <v>2564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2565</v>
      </c>
      <c r="J19" s="6" t="s">
        <v>2566</v>
      </c>
      <c r="K19" s="7">
        <v>21</v>
      </c>
      <c r="L19" s="6">
        <v>711296</v>
      </c>
      <c r="M19" s="6">
        <v>246000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5SaOfDzXidIAntS8CODONdflnlDgdWYFpPBgiuUcuql4enjOx2aCpaPyiz30n14d4mXaceRinjpfU0EGjCbAOQ==" saltValue="nnQkWri+wv+a5MK3cSxu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72FF-13CD-417D-93F0-87BC5C9AAFFD}">
  <dimension ref="A1:W20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368</v>
      </c>
      <c r="B2" s="8">
        <f>M14</f>
        <v>5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4748755</v>
      </c>
      <c r="B16" s="4" t="s">
        <v>2342</v>
      </c>
      <c r="C16" s="5" t="s">
        <v>2343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2344</v>
      </c>
      <c r="J16" s="6" t="s">
        <v>2345</v>
      </c>
      <c r="K16" s="7">
        <v>1</v>
      </c>
      <c r="L16" s="6">
        <v>713504</v>
      </c>
      <c r="M16" s="6">
        <v>245421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4748756</v>
      </c>
      <c r="B17" s="4" t="s">
        <v>2346</v>
      </c>
      <c r="C17" s="5" t="s">
        <v>2347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2344</v>
      </c>
      <c r="J17" s="6" t="s">
        <v>2345</v>
      </c>
      <c r="K17" s="7">
        <v>12</v>
      </c>
      <c r="L17" s="6">
        <v>713430</v>
      </c>
      <c r="M17" s="6">
        <v>245354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4735486</v>
      </c>
      <c r="B18" s="4" t="s">
        <v>2366</v>
      </c>
      <c r="C18" s="5" t="s">
        <v>2367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2368</v>
      </c>
      <c r="J18" s="6" t="s">
        <v>2369</v>
      </c>
      <c r="K18" s="7">
        <v>4</v>
      </c>
      <c r="L18" s="6">
        <v>714017</v>
      </c>
      <c r="M18" s="6">
        <v>243628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4749191</v>
      </c>
      <c r="B19" s="4" t="s">
        <v>2384</v>
      </c>
      <c r="C19" s="5" t="s">
        <v>2385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2382</v>
      </c>
      <c r="J19" s="6" t="s">
        <v>2383</v>
      </c>
      <c r="K19" s="7">
        <v>13</v>
      </c>
      <c r="L19" s="6">
        <v>714319</v>
      </c>
      <c r="M19" s="6">
        <v>245054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4751359</v>
      </c>
      <c r="B20" s="4" t="s">
        <v>2528</v>
      </c>
      <c r="C20" s="5" t="s">
        <v>2529</v>
      </c>
      <c r="D20" s="6" t="s">
        <v>13</v>
      </c>
      <c r="E20" s="6" t="s">
        <v>1362</v>
      </c>
      <c r="F20" s="6" t="s">
        <v>1362</v>
      </c>
      <c r="G20" s="6" t="s">
        <v>2335</v>
      </c>
      <c r="H20" s="6" t="s">
        <v>1362</v>
      </c>
      <c r="I20" s="6" t="s">
        <v>2530</v>
      </c>
      <c r="J20" s="6" t="s">
        <v>2531</v>
      </c>
      <c r="K20" s="7">
        <v>4</v>
      </c>
      <c r="L20" s="6">
        <v>713353</v>
      </c>
      <c r="M20" s="6">
        <v>246508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93ZYkmhK8cglubD2CWXzxz5roat7UhvykKOlCHgrsKObMLTogc3Om8F8PV35vjBOXR0vUAUzdAL7xRYtUTOd8Q==" saltValue="hkD/LNBeA5bLwf3LPI/O8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227C-1BB4-4792-94BD-729C6122D149}">
  <dimension ref="A1:W21"/>
  <sheetViews>
    <sheetView workbookViewId="0">
      <selection activeCell="A22" sqref="A22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403</v>
      </c>
      <c r="B2" s="8">
        <f>M14</f>
        <v>6</v>
      </c>
      <c r="C2" s="8" t="str">
        <f>E16</f>
        <v>TARNOBRZESKI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8405486</v>
      </c>
      <c r="B16" s="4" t="s">
        <v>1554</v>
      </c>
      <c r="C16" s="5" t="s">
        <v>1555</v>
      </c>
      <c r="D16" s="6" t="s">
        <v>13</v>
      </c>
      <c r="E16" s="6" t="s">
        <v>1515</v>
      </c>
      <c r="F16" s="6" t="s">
        <v>732</v>
      </c>
      <c r="G16" s="6" t="s">
        <v>1556</v>
      </c>
      <c r="H16" s="6" t="s">
        <v>1557</v>
      </c>
      <c r="I16" s="6" t="s">
        <v>18</v>
      </c>
      <c r="J16" s="6" t="s">
        <v>17</v>
      </c>
      <c r="K16" s="7">
        <v>490</v>
      </c>
      <c r="L16" s="6">
        <v>701393</v>
      </c>
      <c r="M16" s="6">
        <v>319352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9633186</v>
      </c>
      <c r="B17" s="4" t="s">
        <v>1563</v>
      </c>
      <c r="C17" s="5" t="s">
        <v>1564</v>
      </c>
      <c r="D17" s="6" t="s">
        <v>13</v>
      </c>
      <c r="E17" s="6" t="s">
        <v>1515</v>
      </c>
      <c r="F17" s="6" t="s">
        <v>1560</v>
      </c>
      <c r="G17" s="6" t="s">
        <v>1561</v>
      </c>
      <c r="H17" s="6" t="s">
        <v>1560</v>
      </c>
      <c r="I17" s="6" t="s">
        <v>18</v>
      </c>
      <c r="J17" s="6" t="s">
        <v>1565</v>
      </c>
      <c r="K17" s="7" t="s">
        <v>1566</v>
      </c>
      <c r="L17" s="6">
        <v>706479</v>
      </c>
      <c r="M17" s="6">
        <v>301457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35">
      <c r="A18" s="4">
        <v>8107977</v>
      </c>
      <c r="B18" s="4" t="s">
        <v>1567</v>
      </c>
      <c r="C18" s="5" t="s">
        <v>1568</v>
      </c>
      <c r="D18" s="6" t="s">
        <v>13</v>
      </c>
      <c r="E18" s="6" t="s">
        <v>1515</v>
      </c>
      <c r="F18" s="6" t="s">
        <v>1560</v>
      </c>
      <c r="G18" s="6" t="s">
        <v>1561</v>
      </c>
      <c r="H18" s="6" t="s">
        <v>1560</v>
      </c>
      <c r="I18" s="6" t="s">
        <v>18</v>
      </c>
      <c r="J18" s="6" t="s">
        <v>1565</v>
      </c>
      <c r="K18" s="7" t="s">
        <v>1569</v>
      </c>
      <c r="L18" s="6">
        <v>704033</v>
      </c>
      <c r="M18" s="6">
        <v>303730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4702307</v>
      </c>
      <c r="B19" s="4" t="s">
        <v>1570</v>
      </c>
      <c r="C19" s="5" t="s">
        <v>1571</v>
      </c>
      <c r="D19" s="6" t="s">
        <v>13</v>
      </c>
      <c r="E19" s="6" t="s">
        <v>1515</v>
      </c>
      <c r="F19" s="6" t="s">
        <v>1560</v>
      </c>
      <c r="G19" s="6" t="s">
        <v>1572</v>
      </c>
      <c r="H19" s="6" t="s">
        <v>1573</v>
      </c>
      <c r="I19" s="6" t="s">
        <v>18</v>
      </c>
      <c r="J19" s="6" t="s">
        <v>1574</v>
      </c>
      <c r="K19" s="7" t="s">
        <v>1575</v>
      </c>
      <c r="L19" s="6">
        <v>694160</v>
      </c>
      <c r="M19" s="6">
        <v>303005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4702633</v>
      </c>
      <c r="B20" s="4" t="s">
        <v>1576</v>
      </c>
      <c r="C20" s="5" t="s">
        <v>1577</v>
      </c>
      <c r="D20" s="6" t="s">
        <v>13</v>
      </c>
      <c r="E20" s="6" t="s">
        <v>1515</v>
      </c>
      <c r="F20" s="6" t="s">
        <v>1560</v>
      </c>
      <c r="G20" s="6" t="s">
        <v>1578</v>
      </c>
      <c r="H20" s="6" t="s">
        <v>1579</v>
      </c>
      <c r="I20" s="6" t="s">
        <v>18</v>
      </c>
      <c r="J20" s="6" t="s">
        <v>17</v>
      </c>
      <c r="K20" s="7">
        <v>383</v>
      </c>
      <c r="L20" s="6">
        <v>702730</v>
      </c>
      <c r="M20" s="6">
        <v>300690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4704725</v>
      </c>
      <c r="B21" s="4" t="s">
        <v>2809</v>
      </c>
      <c r="C21" s="5" t="s">
        <v>2810</v>
      </c>
      <c r="D21" s="6" t="s">
        <v>13</v>
      </c>
      <c r="E21" s="6" t="s">
        <v>1515</v>
      </c>
      <c r="F21" s="6" t="s">
        <v>1670</v>
      </c>
      <c r="G21" s="6" t="s">
        <v>2811</v>
      </c>
      <c r="H21" s="6" t="s">
        <v>1670</v>
      </c>
      <c r="I21" s="6" t="s">
        <v>223</v>
      </c>
      <c r="J21" s="6" t="s">
        <v>224</v>
      </c>
      <c r="K21" s="7">
        <v>101</v>
      </c>
      <c r="L21" s="6">
        <v>694135</v>
      </c>
      <c r="M21" s="6">
        <v>286725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7ZTPfkBCDye41QYk0jPlE6lbH5XHJC3yWGB9ilbfAau+m7JFp5N6Af/ZUv4JfRYjq+JlU2M0l6bZxUyMUhLH1A==" saltValue="qLLr2SNkZnfsVD/9DIXn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789A-CD2A-41EA-9E1E-840E439B116C}">
  <dimension ref="A1:W20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367</v>
      </c>
      <c r="B2" s="8">
        <f>M14</f>
        <v>5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4748759</v>
      </c>
      <c r="B16" s="4" t="s">
        <v>2348</v>
      </c>
      <c r="C16" s="5" t="s">
        <v>2349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2344</v>
      </c>
      <c r="J16" s="6" t="s">
        <v>2345</v>
      </c>
      <c r="K16" s="7">
        <v>26</v>
      </c>
      <c r="L16" s="6">
        <v>713242</v>
      </c>
      <c r="M16" s="6">
        <v>244992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4751100</v>
      </c>
      <c r="B17" s="4" t="s">
        <v>2507</v>
      </c>
      <c r="C17" s="5" t="s">
        <v>2508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530</v>
      </c>
      <c r="J17" s="6" t="s">
        <v>531</v>
      </c>
      <c r="K17" s="7">
        <v>15</v>
      </c>
      <c r="L17" s="6">
        <v>715265</v>
      </c>
      <c r="M17" s="6">
        <v>245665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4735370</v>
      </c>
      <c r="B18" s="4" t="s">
        <v>2526</v>
      </c>
      <c r="C18" s="5" t="s">
        <v>2527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2044</v>
      </c>
      <c r="J18" s="6" t="s">
        <v>2045</v>
      </c>
      <c r="K18" s="7" t="s">
        <v>676</v>
      </c>
      <c r="L18" s="6">
        <v>714353</v>
      </c>
      <c r="M18" s="6">
        <v>244361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4732565</v>
      </c>
      <c r="B19" s="4" t="s">
        <v>2536</v>
      </c>
      <c r="C19" s="5" t="s">
        <v>2537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2538</v>
      </c>
      <c r="J19" s="6" t="s">
        <v>2539</v>
      </c>
      <c r="K19" s="7">
        <v>4</v>
      </c>
      <c r="L19" s="6">
        <v>714363</v>
      </c>
      <c r="M19" s="6">
        <v>245933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4751990</v>
      </c>
      <c r="B20" s="4" t="s">
        <v>2559</v>
      </c>
      <c r="C20" s="5" t="s">
        <v>2560</v>
      </c>
      <c r="D20" s="6" t="s">
        <v>13</v>
      </c>
      <c r="E20" s="6" t="s">
        <v>1362</v>
      </c>
      <c r="F20" s="6" t="s">
        <v>1362</v>
      </c>
      <c r="G20" s="6" t="s">
        <v>2335</v>
      </c>
      <c r="H20" s="6" t="s">
        <v>1362</v>
      </c>
      <c r="I20" s="6" t="s">
        <v>2561</v>
      </c>
      <c r="J20" s="6" t="s">
        <v>2562</v>
      </c>
      <c r="K20" s="7">
        <v>7</v>
      </c>
      <c r="L20" s="6">
        <v>713306</v>
      </c>
      <c r="M20" s="6">
        <v>242898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gfVIeilEKvG8MBOFtxiKNhbhqsDHLDZ+CRlF17Zh3gOYT6yJTL40C3Ad9MoIMF60GugDRbjGMPtG2WaKx3u0Sw==" saltValue="8ZxlYlmleTRPf/NPHgw1t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1807-CA7A-47AF-84B5-C42EC3585524}">
  <dimension ref="A1:W22"/>
  <sheetViews>
    <sheetView workbookViewId="0">
      <selection activeCell="D28" sqref="D28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366</v>
      </c>
      <c r="B2" s="8">
        <f>M14</f>
        <v>7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4748721</v>
      </c>
      <c r="B16" s="4" t="s">
        <v>2338</v>
      </c>
      <c r="C16" s="5" t="s">
        <v>2339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2340</v>
      </c>
      <c r="J16" s="6" t="s">
        <v>2341</v>
      </c>
      <c r="K16" s="7">
        <v>4</v>
      </c>
      <c r="L16" s="6">
        <v>714872</v>
      </c>
      <c r="M16" s="6">
        <v>245618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4749190</v>
      </c>
      <c r="B17" s="4" t="s">
        <v>2380</v>
      </c>
      <c r="C17" s="5" t="s">
        <v>2381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2382</v>
      </c>
      <c r="J17" s="6" t="s">
        <v>2383</v>
      </c>
      <c r="K17" s="7">
        <v>11</v>
      </c>
      <c r="L17" s="6">
        <v>714392</v>
      </c>
      <c r="M17" s="6">
        <v>245005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4749340</v>
      </c>
      <c r="B18" s="4" t="s">
        <v>2394</v>
      </c>
      <c r="C18" s="5" t="s">
        <v>2395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2396</v>
      </c>
      <c r="J18" s="6" t="s">
        <v>2397</v>
      </c>
      <c r="K18" s="7">
        <v>12</v>
      </c>
      <c r="L18" s="6">
        <v>714139</v>
      </c>
      <c r="M18" s="6">
        <v>246235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4750255</v>
      </c>
      <c r="B19" s="4" t="s">
        <v>2458</v>
      </c>
      <c r="C19" s="5" t="s">
        <v>2459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2460</v>
      </c>
      <c r="J19" s="6" t="s">
        <v>2461</v>
      </c>
      <c r="K19" s="7">
        <v>3</v>
      </c>
      <c r="L19" s="6">
        <v>715450</v>
      </c>
      <c r="M19" s="6">
        <v>243535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4750407</v>
      </c>
      <c r="B20" s="4" t="s">
        <v>2470</v>
      </c>
      <c r="C20" s="5" t="s">
        <v>2471</v>
      </c>
      <c r="D20" s="6" t="s">
        <v>13</v>
      </c>
      <c r="E20" s="6" t="s">
        <v>1362</v>
      </c>
      <c r="F20" s="6" t="s">
        <v>1362</v>
      </c>
      <c r="G20" s="6" t="s">
        <v>2335</v>
      </c>
      <c r="H20" s="6" t="s">
        <v>1362</v>
      </c>
      <c r="I20" s="6" t="s">
        <v>2023</v>
      </c>
      <c r="J20" s="6" t="s">
        <v>2024</v>
      </c>
      <c r="K20" s="7">
        <v>1</v>
      </c>
      <c r="L20" s="6">
        <v>713841</v>
      </c>
      <c r="M20" s="6">
        <v>244238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4751115</v>
      </c>
      <c r="B21" s="4" t="s">
        <v>2514</v>
      </c>
      <c r="C21" s="5" t="s">
        <v>2515</v>
      </c>
      <c r="D21" s="6" t="s">
        <v>13</v>
      </c>
      <c r="E21" s="6" t="s">
        <v>1362</v>
      </c>
      <c r="F21" s="6" t="s">
        <v>1362</v>
      </c>
      <c r="G21" s="6" t="s">
        <v>2335</v>
      </c>
      <c r="H21" s="6" t="s">
        <v>1362</v>
      </c>
      <c r="I21" s="6" t="s">
        <v>2516</v>
      </c>
      <c r="J21" s="6" t="s">
        <v>2517</v>
      </c>
      <c r="K21" s="7">
        <v>12</v>
      </c>
      <c r="L21" s="6">
        <v>712960</v>
      </c>
      <c r="M21" s="6">
        <v>246106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4733043</v>
      </c>
      <c r="B22" s="4" t="s">
        <v>2540</v>
      </c>
      <c r="C22" s="5" t="s">
        <v>2541</v>
      </c>
      <c r="D22" s="6" t="s">
        <v>13</v>
      </c>
      <c r="E22" s="6" t="s">
        <v>1362</v>
      </c>
      <c r="F22" s="6" t="s">
        <v>1362</v>
      </c>
      <c r="G22" s="6" t="s">
        <v>2335</v>
      </c>
      <c r="H22" s="6" t="s">
        <v>1362</v>
      </c>
      <c r="I22" s="6" t="s">
        <v>2542</v>
      </c>
      <c r="J22" s="6" t="s">
        <v>2543</v>
      </c>
      <c r="K22" s="7">
        <v>4</v>
      </c>
      <c r="L22" s="6">
        <v>714499</v>
      </c>
      <c r="M22" s="6">
        <v>244946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n1DK9W5u/ZvBJshRA6NcNaC+ux+W4PEIlPR8TOSdUHLNAdRYqDSDeOPOpkzj9z3bSHHfAeh8apraghKXqFo0Og==" saltValue="AtjYv44Yzecr0g+aivmw9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D7FC-1EED-4E90-B524-E72920040BB4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365</v>
      </c>
      <c r="B2" s="8">
        <f>M14</f>
        <v>2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4735429</v>
      </c>
      <c r="B16" s="4" t="s">
        <v>2376</v>
      </c>
      <c r="C16" s="5" t="s">
        <v>2377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2374</v>
      </c>
      <c r="J16" s="6" t="s">
        <v>2375</v>
      </c>
      <c r="K16" s="7">
        <v>38</v>
      </c>
      <c r="L16" s="6">
        <v>714421</v>
      </c>
      <c r="M16" s="6">
        <v>243851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4749856</v>
      </c>
      <c r="B17" s="4" t="s">
        <v>2420</v>
      </c>
      <c r="C17" s="5" t="s">
        <v>2421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300</v>
      </c>
      <c r="J17" s="6" t="s">
        <v>301</v>
      </c>
      <c r="K17" s="7">
        <v>15</v>
      </c>
      <c r="L17" s="6">
        <v>714846</v>
      </c>
      <c r="M17" s="6">
        <v>245271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cy4Ib3rq0ss07bnlpOtm3wrnzxx4PGwuC23y/TROPH0FCJXLnfzmIa/5aYf6Hyo7xYkcd0nChoE7aXKA+9e7pw==" saltValue="tPZpUiTO9S6Yw7UGAvBs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587C-F021-475C-BA1B-751A330AF741}">
  <dimension ref="A1:W20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364</v>
      </c>
      <c r="B2" s="8">
        <f>M14</f>
        <v>5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4732563</v>
      </c>
      <c r="B16" s="4" t="s">
        <v>2392</v>
      </c>
      <c r="C16" s="5" t="s">
        <v>2393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2390</v>
      </c>
      <c r="J16" s="6" t="s">
        <v>2391</v>
      </c>
      <c r="K16" s="7">
        <v>22</v>
      </c>
      <c r="L16" s="6">
        <v>714325</v>
      </c>
      <c r="M16" s="6">
        <v>245809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4749905</v>
      </c>
      <c r="B17" s="4" t="s">
        <v>2422</v>
      </c>
      <c r="C17" s="5" t="s">
        <v>2423</v>
      </c>
      <c r="D17" s="6" t="s">
        <v>13</v>
      </c>
      <c r="E17" s="6" t="s">
        <v>1362</v>
      </c>
      <c r="F17" s="6" t="s">
        <v>1362</v>
      </c>
      <c r="G17" s="6" t="s">
        <v>2335</v>
      </c>
      <c r="H17" s="6" t="s">
        <v>1362</v>
      </c>
      <c r="I17" s="6" t="s">
        <v>2424</v>
      </c>
      <c r="J17" s="6" t="s">
        <v>2425</v>
      </c>
      <c r="K17" s="7" t="s">
        <v>2426</v>
      </c>
      <c r="L17" s="6">
        <v>714717</v>
      </c>
      <c r="M17" s="6">
        <v>246476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4750122</v>
      </c>
      <c r="B18" s="4" t="s">
        <v>2445</v>
      </c>
      <c r="C18" s="5" t="s">
        <v>2446</v>
      </c>
      <c r="D18" s="6" t="s">
        <v>13</v>
      </c>
      <c r="E18" s="6" t="s">
        <v>1362</v>
      </c>
      <c r="F18" s="6" t="s">
        <v>1362</v>
      </c>
      <c r="G18" s="6" t="s">
        <v>2335</v>
      </c>
      <c r="H18" s="6" t="s">
        <v>1362</v>
      </c>
      <c r="I18" s="6" t="s">
        <v>2447</v>
      </c>
      <c r="J18" s="6" t="s">
        <v>2448</v>
      </c>
      <c r="K18" s="7">
        <v>1</v>
      </c>
      <c r="L18" s="6">
        <v>713096</v>
      </c>
      <c r="M18" s="6">
        <v>247018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4750644</v>
      </c>
      <c r="B19" s="4" t="s">
        <v>2483</v>
      </c>
      <c r="C19" s="5" t="s">
        <v>2484</v>
      </c>
      <c r="D19" s="6" t="s">
        <v>13</v>
      </c>
      <c r="E19" s="6" t="s">
        <v>1362</v>
      </c>
      <c r="F19" s="6" t="s">
        <v>1362</v>
      </c>
      <c r="G19" s="6" t="s">
        <v>2335</v>
      </c>
      <c r="H19" s="6" t="s">
        <v>1362</v>
      </c>
      <c r="I19" s="6" t="s">
        <v>2485</v>
      </c>
      <c r="J19" s="6" t="s">
        <v>2486</v>
      </c>
      <c r="K19" s="7">
        <v>11</v>
      </c>
      <c r="L19" s="6">
        <v>714180</v>
      </c>
      <c r="M19" s="6">
        <v>245541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4751403</v>
      </c>
      <c r="B20" s="4" t="s">
        <v>2532</v>
      </c>
      <c r="C20" s="5" t="s">
        <v>2533</v>
      </c>
      <c r="D20" s="6" t="s">
        <v>13</v>
      </c>
      <c r="E20" s="6" t="s">
        <v>1362</v>
      </c>
      <c r="F20" s="6" t="s">
        <v>1362</v>
      </c>
      <c r="G20" s="6" t="s">
        <v>2335</v>
      </c>
      <c r="H20" s="6" t="s">
        <v>1362</v>
      </c>
      <c r="I20" s="6" t="s">
        <v>2534</v>
      </c>
      <c r="J20" s="6" t="s">
        <v>2535</v>
      </c>
      <c r="K20" s="7">
        <v>11</v>
      </c>
      <c r="L20" s="6">
        <v>715404</v>
      </c>
      <c r="M20" s="6">
        <v>245172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ZVPbqufh0yKyZcDbBaeBAvxoTPX761vWUTxS8uwgXlgatalNGo6Yc6XRj0KKs133y5Pkx60lrJPsa/VhVJMFWw==" saltValue="dO5eSeyKGgWpaZzuAs/P3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E9AB-BA8E-4841-B4DE-19AD117B4585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363</v>
      </c>
      <c r="B2" s="8">
        <f>M14</f>
        <v>1</v>
      </c>
      <c r="C2" s="8" t="str">
        <f>E16</f>
        <v>RZESZÓW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4749231</v>
      </c>
      <c r="B16" s="4" t="s">
        <v>2388</v>
      </c>
      <c r="C16" s="5" t="s">
        <v>2389</v>
      </c>
      <c r="D16" s="6" t="s">
        <v>13</v>
      </c>
      <c r="E16" s="6" t="s">
        <v>1362</v>
      </c>
      <c r="F16" s="6" t="s">
        <v>1362</v>
      </c>
      <c r="G16" s="6" t="s">
        <v>2335</v>
      </c>
      <c r="H16" s="6" t="s">
        <v>1362</v>
      </c>
      <c r="I16" s="6" t="s">
        <v>2390</v>
      </c>
      <c r="J16" s="6" t="s">
        <v>2391</v>
      </c>
      <c r="K16" s="7">
        <v>1</v>
      </c>
      <c r="L16" s="6">
        <v>714567</v>
      </c>
      <c r="M16" s="6">
        <v>245677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drUKJNX/TIrqeebndo+T+0xtVBwCePS2qZjtOQwsEnlvcVexZ8Hs6tmZiMWoSMR5+sSqPZVedeyO22Bbdn38nQ==" saltValue="6ygiqxEZJE29qeie/Fso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4130-39C2-497A-822C-BE844843BA7E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362</v>
      </c>
      <c r="B2" s="8">
        <f>M14</f>
        <v>1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4621734</v>
      </c>
      <c r="B16" s="4" t="s">
        <v>1387</v>
      </c>
      <c r="C16" s="5" t="s">
        <v>1388</v>
      </c>
      <c r="D16" s="6" t="s">
        <v>13</v>
      </c>
      <c r="E16" s="6" t="s">
        <v>503</v>
      </c>
      <c r="F16" s="6" t="s">
        <v>1353</v>
      </c>
      <c r="G16" s="6" t="s">
        <v>1389</v>
      </c>
      <c r="H16" s="6" t="s">
        <v>945</v>
      </c>
      <c r="I16" s="6" t="s">
        <v>18</v>
      </c>
      <c r="J16" s="6" t="s">
        <v>17</v>
      </c>
      <c r="K16" s="6" t="s">
        <v>1390</v>
      </c>
      <c r="L16" s="6">
        <v>703114</v>
      </c>
      <c r="M16" s="6">
        <v>249153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wwUHLJ9KV9ESqfdsRLqy+7ypacbV6/s1DXRZoG17wiUztRiP6LkLRe7nVhia3B4hrybJZJdqtsst/cC0LWsRDg==" saltValue="GG4u38e8Ke+Apue2jBVN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914C-12F6-4020-9B40-CC12D64E6B1D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361</v>
      </c>
      <c r="B2" s="8">
        <f>M14</f>
        <v>1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9633240</v>
      </c>
      <c r="B16" s="4" t="s">
        <v>859</v>
      </c>
      <c r="C16" s="5" t="s">
        <v>860</v>
      </c>
      <c r="D16" s="6" t="s">
        <v>13</v>
      </c>
      <c r="E16" s="6" t="s">
        <v>503</v>
      </c>
      <c r="F16" s="6" t="s">
        <v>843</v>
      </c>
      <c r="G16" s="6" t="s">
        <v>861</v>
      </c>
      <c r="H16" s="6" t="s">
        <v>862</v>
      </c>
      <c r="I16" s="6" t="s">
        <v>18</v>
      </c>
      <c r="J16" s="6" t="s">
        <v>17</v>
      </c>
      <c r="K16" s="7">
        <v>549</v>
      </c>
      <c r="L16" s="6">
        <v>704525</v>
      </c>
      <c r="M16" s="6">
        <v>238515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ROE9UheU7ysSdCQhxu6x6dqgXWAFi3vdnUVYNXe9RL4wvh85oZpv0ED99i8IZCIV/QZHD37dEB1rCneXHR3b2w==" saltValue="cx9wxfl0n/E/E1rGuF14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D3879-C147-4FCA-922C-FFCBEFA3D8FE}">
  <dimension ref="A1:W17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360</v>
      </c>
      <c r="B2" s="8">
        <f>M14</f>
        <v>2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9633090</v>
      </c>
      <c r="B16" s="4" t="s">
        <v>1272</v>
      </c>
      <c r="C16" s="5" t="s">
        <v>1273</v>
      </c>
      <c r="D16" s="6" t="s">
        <v>13</v>
      </c>
      <c r="E16" s="6" t="s">
        <v>503</v>
      </c>
      <c r="F16" s="6" t="s">
        <v>1267</v>
      </c>
      <c r="G16" s="6" t="s">
        <v>1268</v>
      </c>
      <c r="H16" s="6" t="s">
        <v>1269</v>
      </c>
      <c r="I16" s="6" t="s">
        <v>1274</v>
      </c>
      <c r="J16" s="6" t="s">
        <v>1275</v>
      </c>
      <c r="K16" s="7">
        <v>51</v>
      </c>
      <c r="L16" s="6">
        <v>727165</v>
      </c>
      <c r="M16" s="6">
        <v>271501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4617310</v>
      </c>
      <c r="B17" s="4" t="s">
        <v>1308</v>
      </c>
      <c r="C17" s="5" t="s">
        <v>1309</v>
      </c>
      <c r="D17" s="6" t="s">
        <v>13</v>
      </c>
      <c r="E17" s="6" t="s">
        <v>503</v>
      </c>
      <c r="F17" s="6" t="s">
        <v>1267</v>
      </c>
      <c r="G17" s="6" t="s">
        <v>1310</v>
      </c>
      <c r="H17" s="6" t="s">
        <v>1311</v>
      </c>
      <c r="I17" s="6" t="s">
        <v>18</v>
      </c>
      <c r="J17" s="6" t="s">
        <v>17</v>
      </c>
      <c r="K17" s="7">
        <v>107</v>
      </c>
      <c r="L17" s="6">
        <v>725308</v>
      </c>
      <c r="M17" s="6">
        <v>270270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ZWTsJw4UBtiSLJnEEbMmPfvCZaCOs8AHNt0YAKUgj0lrGn0Iqbl9r8d7IuWOU9BAXwJoZZMT5qFJ5AmAF34Fyg==" saltValue="VCio9pYMOywwxOaSN+ssw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BB9A-E752-4BC1-91A4-CB54A428AD29}">
  <dimension ref="A1:W17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359</v>
      </c>
      <c r="B2" s="8">
        <f>M14</f>
        <v>2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4593215</v>
      </c>
      <c r="B16" s="4" t="s">
        <v>507</v>
      </c>
      <c r="C16" s="5" t="s">
        <v>508</v>
      </c>
      <c r="D16" s="6" t="s">
        <v>13</v>
      </c>
      <c r="E16" s="6" t="s">
        <v>503</v>
      </c>
      <c r="F16" s="6" t="s">
        <v>504</v>
      </c>
      <c r="G16" s="6" t="s">
        <v>509</v>
      </c>
      <c r="H16" s="6" t="s">
        <v>510</v>
      </c>
      <c r="I16" s="6" t="s">
        <v>18</v>
      </c>
      <c r="J16" s="6" t="s">
        <v>17</v>
      </c>
      <c r="K16" s="7">
        <v>44</v>
      </c>
      <c r="L16" s="6">
        <v>737341</v>
      </c>
      <c r="M16" s="6">
        <v>217819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4619763</v>
      </c>
      <c r="B17" s="4" t="s">
        <v>1375</v>
      </c>
      <c r="C17" s="5" t="s">
        <v>1376</v>
      </c>
      <c r="D17" s="6" t="s">
        <v>13</v>
      </c>
      <c r="E17" s="6" t="s">
        <v>503</v>
      </c>
      <c r="F17" s="6" t="s">
        <v>1353</v>
      </c>
      <c r="G17" s="6" t="s">
        <v>1377</v>
      </c>
      <c r="H17" s="6" t="s">
        <v>1372</v>
      </c>
      <c r="I17" s="6" t="s">
        <v>18</v>
      </c>
      <c r="J17" s="6" t="s">
        <v>17</v>
      </c>
      <c r="K17" s="6" t="s">
        <v>1378</v>
      </c>
      <c r="L17" s="6">
        <v>708414</v>
      </c>
      <c r="M17" s="6">
        <v>251643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ohswnMoOoRIG+a58+oHOmgdE7kcUlOBlJrlX2aDJHL854HzisRFFxTZv9Y9y2/l1cHV5A4bXv3g3/uybavmrpA==" saltValue="W7TCnJxTdsKkzu5Bsvonc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35ED-773D-4907-90C6-D00321DE4821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358</v>
      </c>
      <c r="B2" s="8">
        <f>M14</f>
        <v>1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4578641</v>
      </c>
      <c r="B16" s="4" t="s">
        <v>2248</v>
      </c>
      <c r="C16" s="5" t="s">
        <v>2249</v>
      </c>
      <c r="D16" s="6" t="s">
        <v>13</v>
      </c>
      <c r="E16" s="6" t="s">
        <v>503</v>
      </c>
      <c r="F16" s="6" t="s">
        <v>504</v>
      </c>
      <c r="G16" s="6" t="s">
        <v>2250</v>
      </c>
      <c r="H16" s="6" t="s">
        <v>504</v>
      </c>
      <c r="I16" s="6" t="s">
        <v>2251</v>
      </c>
      <c r="J16" s="6" t="s">
        <v>2252</v>
      </c>
      <c r="K16" s="7">
        <v>105</v>
      </c>
      <c r="L16" s="6">
        <v>733780</v>
      </c>
      <c r="M16" s="6">
        <v>220517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Bxan6vNSbtj7Xc7leXVw4SdE4mJUm4kSOxZOiZAAoZyg9yPCBDLmdjfZHIVRICzGHBTJ1S5IqEipN/85Aw7y0A==" saltValue="Sc77A8QwVSN8BhRLnAWXV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D81B-E1B1-48F7-99FF-2E17B4C31E00}">
  <dimension ref="A1:W17"/>
  <sheetViews>
    <sheetView workbookViewId="0">
      <selection activeCell="C3" sqref="C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402</v>
      </c>
      <c r="B2" s="8">
        <f>M14</f>
        <v>2</v>
      </c>
      <c r="C2" s="8" t="str">
        <f>E16</f>
        <v>TARNOBRZESKI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9633122</v>
      </c>
      <c r="B16" s="4" t="s">
        <v>1580</v>
      </c>
      <c r="C16" s="5" t="s">
        <v>1581</v>
      </c>
      <c r="D16" s="6" t="s">
        <v>13</v>
      </c>
      <c r="E16" s="6" t="s">
        <v>1515</v>
      </c>
      <c r="F16" s="6" t="s">
        <v>1560</v>
      </c>
      <c r="G16" s="6" t="s">
        <v>1582</v>
      </c>
      <c r="H16" s="6" t="s">
        <v>1583</v>
      </c>
      <c r="I16" s="6" t="s">
        <v>18</v>
      </c>
      <c r="J16" s="6" t="s">
        <v>17</v>
      </c>
      <c r="K16" s="7">
        <v>582</v>
      </c>
      <c r="L16" s="6">
        <v>701912</v>
      </c>
      <c r="M16" s="6">
        <v>307284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4705663</v>
      </c>
      <c r="B17" s="4" t="s">
        <v>1668</v>
      </c>
      <c r="C17" s="5" t="s">
        <v>1669</v>
      </c>
      <c r="D17" s="6" t="s">
        <v>13</v>
      </c>
      <c r="E17" s="6" t="s">
        <v>1515</v>
      </c>
      <c r="F17" s="6" t="s">
        <v>1670</v>
      </c>
      <c r="G17" s="6" t="s">
        <v>1671</v>
      </c>
      <c r="H17" s="6" t="s">
        <v>1672</v>
      </c>
      <c r="I17" s="6" t="s">
        <v>18</v>
      </c>
      <c r="J17" s="6" t="s">
        <v>17</v>
      </c>
      <c r="K17" s="7">
        <v>192</v>
      </c>
      <c r="L17" s="6">
        <v>695380</v>
      </c>
      <c r="M17" s="6">
        <v>292548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QNdAH1R2S7EGIH9wNVQXe2nqiS+wZfvnDm3zmJnGTna8mT2VCJtLhNkBRuhDv068hZpj35cJGT87eT5OU/J2yg==" saltValue="TnmuaC4ivOwsZpvRYqUa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203F-6341-4F6D-991A-E7A0A315813C}">
  <dimension ref="A1:W39"/>
  <sheetViews>
    <sheetView workbookViewId="0">
      <selection activeCell="A29" sqref="A29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357</v>
      </c>
      <c r="B2" s="8">
        <f>M14</f>
        <v>24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4592821</v>
      </c>
      <c r="B16" s="4" t="s">
        <v>501</v>
      </c>
      <c r="C16" s="5" t="s">
        <v>502</v>
      </c>
      <c r="D16" s="6" t="s">
        <v>13</v>
      </c>
      <c r="E16" s="6" t="s">
        <v>503</v>
      </c>
      <c r="F16" s="6" t="s">
        <v>504</v>
      </c>
      <c r="G16" s="6" t="s">
        <v>505</v>
      </c>
      <c r="H16" s="6" t="s">
        <v>506</v>
      </c>
      <c r="I16" s="6" t="s">
        <v>18</v>
      </c>
      <c r="J16" s="6" t="s">
        <v>17</v>
      </c>
      <c r="K16" s="7">
        <v>187</v>
      </c>
      <c r="L16" s="6">
        <v>735780</v>
      </c>
      <c r="M16" s="6">
        <v>223884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4593653</v>
      </c>
      <c r="B17" s="4" t="s">
        <v>511</v>
      </c>
      <c r="C17" s="5" t="s">
        <v>512</v>
      </c>
      <c r="D17" s="6" t="s">
        <v>13</v>
      </c>
      <c r="E17" s="6" t="s">
        <v>503</v>
      </c>
      <c r="F17" s="6" t="s">
        <v>504</v>
      </c>
      <c r="G17" s="6" t="s">
        <v>513</v>
      </c>
      <c r="H17" s="6" t="s">
        <v>514</v>
      </c>
      <c r="I17" s="6" t="s">
        <v>18</v>
      </c>
      <c r="J17" s="6" t="s">
        <v>17</v>
      </c>
      <c r="K17" s="7">
        <v>106</v>
      </c>
      <c r="L17" s="6">
        <v>731168</v>
      </c>
      <c r="M17" s="6">
        <v>225692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4579819</v>
      </c>
      <c r="B18" s="4" t="s">
        <v>817</v>
      </c>
      <c r="C18" s="5" t="s">
        <v>818</v>
      </c>
      <c r="D18" s="6" t="s">
        <v>13</v>
      </c>
      <c r="E18" s="6" t="s">
        <v>503</v>
      </c>
      <c r="F18" s="6" t="s">
        <v>814</v>
      </c>
      <c r="G18" s="6" t="s">
        <v>819</v>
      </c>
      <c r="H18" s="6" t="s">
        <v>820</v>
      </c>
      <c r="I18" s="6" t="s">
        <v>18</v>
      </c>
      <c r="J18" s="6" t="s">
        <v>17</v>
      </c>
      <c r="K18" s="7">
        <v>196</v>
      </c>
      <c r="L18" s="6">
        <v>722237</v>
      </c>
      <c r="M18" s="6">
        <v>230855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4580987</v>
      </c>
      <c r="B19" s="4" t="s">
        <v>825</v>
      </c>
      <c r="C19" s="5" t="s">
        <v>826</v>
      </c>
      <c r="D19" s="6" t="s">
        <v>13</v>
      </c>
      <c r="E19" s="6" t="s">
        <v>503</v>
      </c>
      <c r="F19" s="6" t="s">
        <v>814</v>
      </c>
      <c r="G19" s="6" t="s">
        <v>827</v>
      </c>
      <c r="H19" s="6" t="s">
        <v>828</v>
      </c>
      <c r="I19" s="6" t="s">
        <v>18</v>
      </c>
      <c r="J19" s="6" t="s">
        <v>17</v>
      </c>
      <c r="K19" s="7">
        <v>466</v>
      </c>
      <c r="L19" s="6">
        <v>720439</v>
      </c>
      <c r="M19" s="6">
        <v>225763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4589058</v>
      </c>
      <c r="B20" s="4" t="s">
        <v>875</v>
      </c>
      <c r="C20" s="5" t="s">
        <v>876</v>
      </c>
      <c r="D20" s="6" t="s">
        <v>13</v>
      </c>
      <c r="E20" s="6" t="s">
        <v>503</v>
      </c>
      <c r="F20" s="6" t="s">
        <v>843</v>
      </c>
      <c r="G20" s="6" t="s">
        <v>877</v>
      </c>
      <c r="H20" s="6" t="s">
        <v>94</v>
      </c>
      <c r="I20" s="6" t="s">
        <v>18</v>
      </c>
      <c r="J20" s="6" t="s">
        <v>17</v>
      </c>
      <c r="K20" s="7">
        <v>133</v>
      </c>
      <c r="L20" s="6">
        <v>709717</v>
      </c>
      <c r="M20" s="6">
        <v>235625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7756344</v>
      </c>
      <c r="B21" s="4" t="s">
        <v>896</v>
      </c>
      <c r="C21" s="5" t="s">
        <v>897</v>
      </c>
      <c r="D21" s="6" t="s">
        <v>13</v>
      </c>
      <c r="E21" s="6" t="s">
        <v>503</v>
      </c>
      <c r="F21" s="6" t="s">
        <v>893</v>
      </c>
      <c r="G21" s="6" t="s">
        <v>894</v>
      </c>
      <c r="H21" s="6" t="s">
        <v>893</v>
      </c>
      <c r="I21" s="6" t="s">
        <v>18</v>
      </c>
      <c r="J21" s="6" t="s">
        <v>17</v>
      </c>
      <c r="K21" s="7">
        <v>316</v>
      </c>
      <c r="L21" s="6">
        <v>722615</v>
      </c>
      <c r="M21" s="6">
        <v>240785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4590484</v>
      </c>
      <c r="B22" s="4" t="s">
        <v>900</v>
      </c>
      <c r="C22" s="5" t="s">
        <v>901</v>
      </c>
      <c r="D22" s="6" t="s">
        <v>13</v>
      </c>
      <c r="E22" s="6" t="s">
        <v>503</v>
      </c>
      <c r="F22" s="6" t="s">
        <v>893</v>
      </c>
      <c r="G22" s="6" t="s">
        <v>894</v>
      </c>
      <c r="H22" s="6" t="s">
        <v>893</v>
      </c>
      <c r="I22" s="6" t="s">
        <v>18</v>
      </c>
      <c r="J22" s="6" t="s">
        <v>17</v>
      </c>
      <c r="K22" s="7" t="s">
        <v>902</v>
      </c>
      <c r="L22" s="6">
        <v>723457</v>
      </c>
      <c r="M22" s="6">
        <v>239873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4592158</v>
      </c>
      <c r="B23" s="4" t="s">
        <v>907</v>
      </c>
      <c r="C23" s="5" t="s">
        <v>908</v>
      </c>
      <c r="D23" s="6" t="s">
        <v>13</v>
      </c>
      <c r="E23" s="6" t="s">
        <v>503</v>
      </c>
      <c r="F23" s="6" t="s">
        <v>893</v>
      </c>
      <c r="G23" s="6" t="s">
        <v>909</v>
      </c>
      <c r="H23" s="6" t="s">
        <v>910</v>
      </c>
      <c r="I23" s="6" t="s">
        <v>18</v>
      </c>
      <c r="J23" s="6" t="s">
        <v>17</v>
      </c>
      <c r="K23" s="7">
        <v>47</v>
      </c>
      <c r="L23" s="6">
        <v>729833</v>
      </c>
      <c r="M23" s="6">
        <v>236781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4597333</v>
      </c>
      <c r="B24" s="4" t="s">
        <v>948</v>
      </c>
      <c r="C24" s="5" t="s">
        <v>949</v>
      </c>
      <c r="D24" s="6" t="s">
        <v>13</v>
      </c>
      <c r="E24" s="6" t="s">
        <v>503</v>
      </c>
      <c r="F24" s="6" t="s">
        <v>950</v>
      </c>
      <c r="G24" s="6" t="s">
        <v>951</v>
      </c>
      <c r="H24" s="6" t="s">
        <v>952</v>
      </c>
      <c r="I24" s="6" t="s">
        <v>18</v>
      </c>
      <c r="J24" s="6" t="s">
        <v>17</v>
      </c>
      <c r="K24" s="7">
        <v>846</v>
      </c>
      <c r="L24" s="6">
        <v>707306</v>
      </c>
      <c r="M24" s="6">
        <v>258805</v>
      </c>
      <c r="N24" s="6">
        <v>1</v>
      </c>
      <c r="O24" s="37"/>
      <c r="P24" s="37"/>
      <c r="Q24" s="37"/>
      <c r="R24" s="38">
        <f t="shared" ref="R24:R39" si="5">ROUND(Q24*0.23,2)</f>
        <v>0</v>
      </c>
      <c r="S24" s="39">
        <f t="shared" ref="S24:S39" si="6">ROUND(Q24,2)+R24</f>
        <v>0</v>
      </c>
      <c r="T24" s="37"/>
      <c r="U24" s="37"/>
      <c r="V24" s="38">
        <f t="shared" ref="V24:V39" si="7">ROUND(U24*0.23,2)</f>
        <v>0</v>
      </c>
      <c r="W24" s="39">
        <f t="shared" ref="W24:W39" si="8">ROUND(U24,2)+V24</f>
        <v>0</v>
      </c>
    </row>
    <row r="25" spans="1:23" x14ac:dyDescent="0.35">
      <c r="A25" s="4">
        <v>4602933</v>
      </c>
      <c r="B25" s="4" t="s">
        <v>992</v>
      </c>
      <c r="C25" s="5" t="s">
        <v>993</v>
      </c>
      <c r="D25" s="6" t="s">
        <v>13</v>
      </c>
      <c r="E25" s="6" t="s">
        <v>503</v>
      </c>
      <c r="F25" s="6" t="s">
        <v>978</v>
      </c>
      <c r="G25" s="6" t="s">
        <v>991</v>
      </c>
      <c r="H25" s="6" t="s">
        <v>978</v>
      </c>
      <c r="I25" s="6" t="s">
        <v>18</v>
      </c>
      <c r="J25" s="6" t="s">
        <v>17</v>
      </c>
      <c r="K25" s="7" t="s">
        <v>994</v>
      </c>
      <c r="L25" s="6">
        <v>726722</v>
      </c>
      <c r="M25" s="6">
        <v>233423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7847596</v>
      </c>
      <c r="B26" s="4" t="s">
        <v>995</v>
      </c>
      <c r="C26" s="5" t="s">
        <v>996</v>
      </c>
      <c r="D26" s="6" t="s">
        <v>13</v>
      </c>
      <c r="E26" s="6" t="s">
        <v>503</v>
      </c>
      <c r="F26" s="6" t="s">
        <v>978</v>
      </c>
      <c r="G26" s="6" t="s">
        <v>997</v>
      </c>
      <c r="H26" s="6" t="s">
        <v>998</v>
      </c>
      <c r="I26" s="6" t="s">
        <v>18</v>
      </c>
      <c r="J26" s="6" t="s">
        <v>17</v>
      </c>
      <c r="K26" s="7">
        <v>148</v>
      </c>
      <c r="L26" s="6">
        <v>733145</v>
      </c>
      <c r="M26" s="6">
        <v>228129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4612488</v>
      </c>
      <c r="B27" s="4" t="s">
        <v>1109</v>
      </c>
      <c r="C27" s="5" t="s">
        <v>1110</v>
      </c>
      <c r="D27" s="6" t="s">
        <v>13</v>
      </c>
      <c r="E27" s="6" t="s">
        <v>503</v>
      </c>
      <c r="F27" s="6" t="s">
        <v>1104</v>
      </c>
      <c r="G27" s="6" t="s">
        <v>1111</v>
      </c>
      <c r="H27" s="6" t="s">
        <v>1112</v>
      </c>
      <c r="I27" s="6" t="s">
        <v>18</v>
      </c>
      <c r="J27" s="6" t="s">
        <v>17</v>
      </c>
      <c r="K27" s="7">
        <v>155</v>
      </c>
      <c r="L27" s="6">
        <v>714135</v>
      </c>
      <c r="M27" s="6">
        <v>230048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7819141</v>
      </c>
      <c r="B28" s="4" t="s">
        <v>1351</v>
      </c>
      <c r="C28" s="5" t="s">
        <v>1352</v>
      </c>
      <c r="D28" s="6" t="s">
        <v>13</v>
      </c>
      <c r="E28" s="6" t="s">
        <v>503</v>
      </c>
      <c r="F28" s="6" t="s">
        <v>1353</v>
      </c>
      <c r="G28" s="6" t="s">
        <v>1354</v>
      </c>
      <c r="H28" s="6" t="s">
        <v>1355</v>
      </c>
      <c r="I28" s="6" t="s">
        <v>18</v>
      </c>
      <c r="J28" s="6" t="s">
        <v>17</v>
      </c>
      <c r="K28" s="7">
        <v>150</v>
      </c>
      <c r="L28" s="6">
        <v>707178</v>
      </c>
      <c r="M28" s="6">
        <v>253740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8061356</v>
      </c>
      <c r="B29" s="4" t="s">
        <v>1356</v>
      </c>
      <c r="C29" s="5" t="s">
        <v>1357</v>
      </c>
      <c r="D29" s="6" t="s">
        <v>13</v>
      </c>
      <c r="E29" s="6" t="s">
        <v>503</v>
      </c>
      <c r="F29" s="6" t="s">
        <v>1353</v>
      </c>
      <c r="G29" s="6" t="s">
        <v>1354</v>
      </c>
      <c r="H29" s="6" t="s">
        <v>1355</v>
      </c>
      <c r="I29" s="6" t="s">
        <v>18</v>
      </c>
      <c r="J29" s="6" t="s">
        <v>17</v>
      </c>
      <c r="K29" s="7">
        <v>398</v>
      </c>
      <c r="L29" s="6">
        <v>704414</v>
      </c>
      <c r="M29" s="6">
        <v>253655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4619158</v>
      </c>
      <c r="B30" s="4" t="s">
        <v>1365</v>
      </c>
      <c r="C30" s="5" t="s">
        <v>1366</v>
      </c>
      <c r="D30" s="6" t="s">
        <v>13</v>
      </c>
      <c r="E30" s="6" t="s">
        <v>503</v>
      </c>
      <c r="F30" s="6" t="s">
        <v>1353</v>
      </c>
      <c r="G30" s="6" t="s">
        <v>1367</v>
      </c>
      <c r="H30" s="6" t="s">
        <v>1368</v>
      </c>
      <c r="I30" s="6" t="s">
        <v>18</v>
      </c>
      <c r="J30" s="6" t="s">
        <v>17</v>
      </c>
      <c r="K30" s="7">
        <v>51</v>
      </c>
      <c r="L30" s="6">
        <v>701102</v>
      </c>
      <c r="M30" s="6">
        <v>247192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7832781</v>
      </c>
      <c r="B31" s="4" t="s">
        <v>1369</v>
      </c>
      <c r="C31" s="5" t="s">
        <v>1370</v>
      </c>
      <c r="D31" s="6" t="s">
        <v>13</v>
      </c>
      <c r="E31" s="6" t="s">
        <v>503</v>
      </c>
      <c r="F31" s="6" t="s">
        <v>1353</v>
      </c>
      <c r="G31" s="6" t="s">
        <v>1371</v>
      </c>
      <c r="H31" s="6" t="s">
        <v>1372</v>
      </c>
      <c r="I31" s="6" t="s">
        <v>18</v>
      </c>
      <c r="J31" s="6" t="s">
        <v>17</v>
      </c>
      <c r="K31" s="7">
        <v>51</v>
      </c>
      <c r="L31" s="6">
        <v>708966</v>
      </c>
      <c r="M31" s="6">
        <v>251630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8402023</v>
      </c>
      <c r="B32" s="4" t="s">
        <v>1373</v>
      </c>
      <c r="C32" s="5" t="s">
        <v>1374</v>
      </c>
      <c r="D32" s="6" t="s">
        <v>13</v>
      </c>
      <c r="E32" s="6" t="s">
        <v>503</v>
      </c>
      <c r="F32" s="6" t="s">
        <v>1353</v>
      </c>
      <c r="G32" s="6" t="s">
        <v>1371</v>
      </c>
      <c r="H32" s="6" t="s">
        <v>1372</v>
      </c>
      <c r="I32" s="6" t="s">
        <v>18</v>
      </c>
      <c r="J32" s="6" t="s">
        <v>17</v>
      </c>
      <c r="K32" s="7">
        <v>52</v>
      </c>
      <c r="L32" s="6">
        <v>709019</v>
      </c>
      <c r="M32" s="6">
        <v>251631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7707263</v>
      </c>
      <c r="B33" s="4" t="s">
        <v>1379</v>
      </c>
      <c r="C33" s="5" t="s">
        <v>1380</v>
      </c>
      <c r="D33" s="6" t="s">
        <v>13</v>
      </c>
      <c r="E33" s="6" t="s">
        <v>503</v>
      </c>
      <c r="F33" s="6" t="s">
        <v>1353</v>
      </c>
      <c r="G33" s="6" t="s">
        <v>1381</v>
      </c>
      <c r="H33" s="6" t="s">
        <v>1353</v>
      </c>
      <c r="I33" s="6" t="s">
        <v>18</v>
      </c>
      <c r="J33" s="6" t="s">
        <v>17</v>
      </c>
      <c r="K33" s="7">
        <v>336</v>
      </c>
      <c r="L33" s="6">
        <v>707274</v>
      </c>
      <c r="M33" s="6">
        <v>248925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7877947</v>
      </c>
      <c r="B34" s="4" t="s">
        <v>1382</v>
      </c>
      <c r="C34" s="5" t="s">
        <v>1383</v>
      </c>
      <c r="D34" s="6" t="s">
        <v>13</v>
      </c>
      <c r="E34" s="6" t="s">
        <v>503</v>
      </c>
      <c r="F34" s="6" t="s">
        <v>1353</v>
      </c>
      <c r="G34" s="6" t="s">
        <v>1384</v>
      </c>
      <c r="H34" s="6" t="s">
        <v>945</v>
      </c>
      <c r="I34" s="6" t="s">
        <v>18</v>
      </c>
      <c r="J34" s="6" t="s">
        <v>17</v>
      </c>
      <c r="K34" s="7">
        <v>168</v>
      </c>
      <c r="L34" s="6">
        <v>703332</v>
      </c>
      <c r="M34" s="6">
        <v>248797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7687824</v>
      </c>
      <c r="B35" s="4" t="s">
        <v>1385</v>
      </c>
      <c r="C35" s="5" t="s">
        <v>1386</v>
      </c>
      <c r="D35" s="6" t="s">
        <v>13</v>
      </c>
      <c r="E35" s="6" t="s">
        <v>503</v>
      </c>
      <c r="F35" s="6" t="s">
        <v>1353</v>
      </c>
      <c r="G35" s="6" t="s">
        <v>1384</v>
      </c>
      <c r="H35" s="6" t="s">
        <v>945</v>
      </c>
      <c r="I35" s="6" t="s">
        <v>18</v>
      </c>
      <c r="J35" s="6" t="s">
        <v>17</v>
      </c>
      <c r="K35" s="7">
        <v>192</v>
      </c>
      <c r="L35" s="6">
        <v>703131</v>
      </c>
      <c r="M35" s="6">
        <v>249172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  <row r="36" spans="1:23" x14ac:dyDescent="0.35">
      <c r="A36" s="4">
        <v>4631368</v>
      </c>
      <c r="B36" s="4" t="s">
        <v>1453</v>
      </c>
      <c r="C36" s="5" t="s">
        <v>1454</v>
      </c>
      <c r="D36" s="6" t="s">
        <v>13</v>
      </c>
      <c r="E36" s="6" t="s">
        <v>503</v>
      </c>
      <c r="F36" s="6" t="s">
        <v>1455</v>
      </c>
      <c r="G36" s="6" t="s">
        <v>1456</v>
      </c>
      <c r="H36" s="6" t="s">
        <v>1457</v>
      </c>
      <c r="I36" s="6" t="s">
        <v>18</v>
      </c>
      <c r="J36" s="6" t="s">
        <v>17</v>
      </c>
      <c r="K36" s="7">
        <v>212</v>
      </c>
      <c r="L36" s="6">
        <v>716569</v>
      </c>
      <c r="M36" s="6">
        <v>234852</v>
      </c>
      <c r="N36" s="6">
        <v>1</v>
      </c>
      <c r="O36" s="37"/>
      <c r="P36" s="37"/>
      <c r="Q36" s="37"/>
      <c r="R36" s="38">
        <f t="shared" si="5"/>
        <v>0</v>
      </c>
      <c r="S36" s="39">
        <f t="shared" si="6"/>
        <v>0</v>
      </c>
      <c r="T36" s="37"/>
      <c r="U36" s="37"/>
      <c r="V36" s="38">
        <f t="shared" si="7"/>
        <v>0</v>
      </c>
      <c r="W36" s="39">
        <f t="shared" si="8"/>
        <v>0</v>
      </c>
    </row>
    <row r="37" spans="1:23" x14ac:dyDescent="0.35">
      <c r="A37" s="4">
        <v>4577844</v>
      </c>
      <c r="B37" s="4" t="s">
        <v>2253</v>
      </c>
      <c r="C37" s="5" t="s">
        <v>2254</v>
      </c>
      <c r="D37" s="6" t="s">
        <v>13</v>
      </c>
      <c r="E37" s="6" t="s">
        <v>503</v>
      </c>
      <c r="F37" s="6" t="s">
        <v>504</v>
      </c>
      <c r="G37" s="6" t="s">
        <v>2250</v>
      </c>
      <c r="H37" s="6" t="s">
        <v>504</v>
      </c>
      <c r="I37" s="6" t="s">
        <v>2255</v>
      </c>
      <c r="J37" s="6" t="s">
        <v>2256</v>
      </c>
      <c r="K37" s="7">
        <v>17</v>
      </c>
      <c r="L37" s="6">
        <v>732398</v>
      </c>
      <c r="M37" s="6">
        <v>221672</v>
      </c>
      <c r="N37" s="6">
        <v>1</v>
      </c>
      <c r="O37" s="37"/>
      <c r="P37" s="37"/>
      <c r="Q37" s="37"/>
      <c r="R37" s="38">
        <f t="shared" si="5"/>
        <v>0</v>
      </c>
      <c r="S37" s="39">
        <f t="shared" si="6"/>
        <v>0</v>
      </c>
      <c r="T37" s="37"/>
      <c r="U37" s="37"/>
      <c r="V37" s="38">
        <f t="shared" si="7"/>
        <v>0</v>
      </c>
      <c r="W37" s="39">
        <f t="shared" si="8"/>
        <v>0</v>
      </c>
    </row>
    <row r="38" spans="1:23" x14ac:dyDescent="0.35">
      <c r="A38" s="4">
        <v>8726835</v>
      </c>
      <c r="B38" s="4" t="s">
        <v>2257</v>
      </c>
      <c r="C38" s="5" t="s">
        <v>2258</v>
      </c>
      <c r="D38" s="6" t="s">
        <v>13</v>
      </c>
      <c r="E38" s="6" t="s">
        <v>503</v>
      </c>
      <c r="F38" s="6" t="s">
        <v>504</v>
      </c>
      <c r="G38" s="6" t="s">
        <v>2250</v>
      </c>
      <c r="H38" s="6" t="s">
        <v>504</v>
      </c>
      <c r="I38" s="6" t="s">
        <v>2259</v>
      </c>
      <c r="J38" s="6" t="s">
        <v>2260</v>
      </c>
      <c r="K38" s="7">
        <v>3</v>
      </c>
      <c r="L38" s="6">
        <v>732081</v>
      </c>
      <c r="M38" s="6">
        <v>222003</v>
      </c>
      <c r="N38" s="6">
        <v>1</v>
      </c>
      <c r="O38" s="37"/>
      <c r="P38" s="37"/>
      <c r="Q38" s="37"/>
      <c r="R38" s="38">
        <f t="shared" si="5"/>
        <v>0</v>
      </c>
      <c r="S38" s="39">
        <f t="shared" si="6"/>
        <v>0</v>
      </c>
      <c r="T38" s="37"/>
      <c r="U38" s="37"/>
      <c r="V38" s="38">
        <f t="shared" si="7"/>
        <v>0</v>
      </c>
      <c r="W38" s="39">
        <f t="shared" si="8"/>
        <v>0</v>
      </c>
    </row>
    <row r="39" spans="1:23" x14ac:dyDescent="0.35">
      <c r="A39" s="4">
        <v>4579444</v>
      </c>
      <c r="B39" s="4" t="s">
        <v>2580</v>
      </c>
      <c r="C39" s="5" t="s">
        <v>2581</v>
      </c>
      <c r="D39" s="6" t="s">
        <v>13</v>
      </c>
      <c r="E39" s="6" t="s">
        <v>503</v>
      </c>
      <c r="F39" s="6" t="s">
        <v>814</v>
      </c>
      <c r="G39" s="6" t="s">
        <v>2579</v>
      </c>
      <c r="H39" s="6" t="s">
        <v>814</v>
      </c>
      <c r="I39" s="6" t="s">
        <v>2582</v>
      </c>
      <c r="J39" s="6" t="s">
        <v>2583</v>
      </c>
      <c r="K39" s="7">
        <v>1</v>
      </c>
      <c r="L39" s="6">
        <v>722564</v>
      </c>
      <c r="M39" s="6">
        <v>229002</v>
      </c>
      <c r="N39" s="6">
        <v>1</v>
      </c>
      <c r="O39" s="37"/>
      <c r="P39" s="37"/>
      <c r="Q39" s="37"/>
      <c r="R39" s="38">
        <f t="shared" si="5"/>
        <v>0</v>
      </c>
      <c r="S39" s="39">
        <f t="shared" si="6"/>
        <v>0</v>
      </c>
      <c r="T39" s="37"/>
      <c r="U39" s="37"/>
      <c r="V39" s="38">
        <f t="shared" si="7"/>
        <v>0</v>
      </c>
      <c r="W39" s="39">
        <f t="shared" si="8"/>
        <v>0</v>
      </c>
    </row>
  </sheetData>
  <sheetProtection algorithmName="SHA-512" hashValue="aGT3G91ztITmUriqq6DmqpKLtLEzKz3m0r/ZDsPeQIBCpVjBRjIxHQc+snBk4hqxezDJ3bFiByCbOXZUMFJV5w==" saltValue="OfHQbr4H4ul17tUbEFqv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62ED-EA46-48D5-986A-49B3B04E556F}">
  <dimension ref="A1:W17"/>
  <sheetViews>
    <sheetView topLeftCell="A4"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356</v>
      </c>
      <c r="B2" s="8">
        <f>M14</f>
        <v>2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8245868</v>
      </c>
      <c r="B16" s="4" t="s">
        <v>1358</v>
      </c>
      <c r="C16" s="5" t="s">
        <v>1359</v>
      </c>
      <c r="D16" s="6" t="s">
        <v>13</v>
      </c>
      <c r="E16" s="6" t="s">
        <v>503</v>
      </c>
      <c r="F16" s="6" t="s">
        <v>1353</v>
      </c>
      <c r="G16" s="6" t="s">
        <v>1354</v>
      </c>
      <c r="H16" s="6" t="s">
        <v>1355</v>
      </c>
      <c r="I16" s="6" t="s">
        <v>18</v>
      </c>
      <c r="J16" s="6" t="s">
        <v>17</v>
      </c>
      <c r="K16" s="7">
        <v>606</v>
      </c>
      <c r="L16" s="6">
        <v>702660</v>
      </c>
      <c r="M16" s="6">
        <v>254302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4578629</v>
      </c>
      <c r="B17" s="4" t="s">
        <v>2261</v>
      </c>
      <c r="C17" s="5" t="s">
        <v>2262</v>
      </c>
      <c r="D17" s="6" t="s">
        <v>13</v>
      </c>
      <c r="E17" s="6" t="s">
        <v>503</v>
      </c>
      <c r="F17" s="6" t="s">
        <v>504</v>
      </c>
      <c r="G17" s="6" t="s">
        <v>2250</v>
      </c>
      <c r="H17" s="6" t="s">
        <v>504</v>
      </c>
      <c r="I17" s="6" t="s">
        <v>30</v>
      </c>
      <c r="J17" s="6" t="s">
        <v>31</v>
      </c>
      <c r="K17" s="7">
        <v>11</v>
      </c>
      <c r="L17" s="6">
        <v>732247</v>
      </c>
      <c r="M17" s="6">
        <v>221171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co9J3X2NhPh8C9HDOYSBHLFphuYuk3SIDe+dDPcGjA4YR0Idgwjy/tMMS3M4VR5/jJyrpsHb58yKdmZKMYyANw==" saltValue="kZvcnx8KEu/VTdm1e0Szw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92492-0E4F-456C-A056-C21B35BDDB08}">
  <dimension ref="A1:W26"/>
  <sheetViews>
    <sheetView zoomScale="112" zoomScaleNormal="112" workbookViewId="0">
      <selection activeCell="A20" sqref="A20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355</v>
      </c>
      <c r="B2" s="8">
        <f>M14</f>
        <v>11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4583493</v>
      </c>
      <c r="B16" s="4" t="s">
        <v>841</v>
      </c>
      <c r="C16" s="5" t="s">
        <v>842</v>
      </c>
      <c r="D16" s="6" t="s">
        <v>13</v>
      </c>
      <c r="E16" s="6" t="s">
        <v>503</v>
      </c>
      <c r="F16" s="6" t="s">
        <v>843</v>
      </c>
      <c r="G16" s="6" t="s">
        <v>844</v>
      </c>
      <c r="H16" s="6" t="s">
        <v>843</v>
      </c>
      <c r="I16" s="6" t="s">
        <v>845</v>
      </c>
      <c r="J16" s="6" t="s">
        <v>846</v>
      </c>
      <c r="K16" s="7" t="s">
        <v>847</v>
      </c>
      <c r="L16" s="6">
        <v>710892</v>
      </c>
      <c r="M16" s="6">
        <v>239241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4583495</v>
      </c>
      <c r="B17" s="4" t="s">
        <v>848</v>
      </c>
      <c r="C17" s="5" t="s">
        <v>849</v>
      </c>
      <c r="D17" s="6" t="s">
        <v>13</v>
      </c>
      <c r="E17" s="6" t="s">
        <v>503</v>
      </c>
      <c r="F17" s="6" t="s">
        <v>843</v>
      </c>
      <c r="G17" s="6" t="s">
        <v>844</v>
      </c>
      <c r="H17" s="6" t="s">
        <v>843</v>
      </c>
      <c r="I17" s="6" t="s">
        <v>845</v>
      </c>
      <c r="J17" s="6" t="s">
        <v>850</v>
      </c>
      <c r="K17" s="7" t="s">
        <v>465</v>
      </c>
      <c r="L17" s="6">
        <v>711179</v>
      </c>
      <c r="M17" s="6">
        <v>239468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4584317</v>
      </c>
      <c r="B18" s="4" t="s">
        <v>851</v>
      </c>
      <c r="C18" s="5" t="s">
        <v>852</v>
      </c>
      <c r="D18" s="6" t="s">
        <v>13</v>
      </c>
      <c r="E18" s="6" t="s">
        <v>503</v>
      </c>
      <c r="F18" s="6" t="s">
        <v>843</v>
      </c>
      <c r="G18" s="6" t="s">
        <v>853</v>
      </c>
      <c r="H18" s="6" t="s">
        <v>854</v>
      </c>
      <c r="I18" s="6" t="s">
        <v>18</v>
      </c>
      <c r="J18" s="6" t="s">
        <v>17</v>
      </c>
      <c r="K18" s="7">
        <v>111</v>
      </c>
      <c r="L18" s="6">
        <v>709768</v>
      </c>
      <c r="M18" s="6">
        <v>244108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4586473</v>
      </c>
      <c r="B19" s="4" t="s">
        <v>855</v>
      </c>
      <c r="C19" s="5" t="s">
        <v>856</v>
      </c>
      <c r="D19" s="6" t="s">
        <v>13</v>
      </c>
      <c r="E19" s="6" t="s">
        <v>503</v>
      </c>
      <c r="F19" s="6" t="s">
        <v>843</v>
      </c>
      <c r="G19" s="6" t="s">
        <v>857</v>
      </c>
      <c r="H19" s="6" t="s">
        <v>858</v>
      </c>
      <c r="I19" s="6" t="s">
        <v>18</v>
      </c>
      <c r="J19" s="6" t="s">
        <v>17</v>
      </c>
      <c r="K19" s="7">
        <v>679</v>
      </c>
      <c r="L19" s="6">
        <v>705907</v>
      </c>
      <c r="M19" s="6">
        <v>240504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4587382</v>
      </c>
      <c r="B20" s="4" t="s">
        <v>863</v>
      </c>
      <c r="C20" s="5" t="s">
        <v>864</v>
      </c>
      <c r="D20" s="6" t="s">
        <v>13</v>
      </c>
      <c r="E20" s="6" t="s">
        <v>503</v>
      </c>
      <c r="F20" s="6" t="s">
        <v>843</v>
      </c>
      <c r="G20" s="6" t="s">
        <v>865</v>
      </c>
      <c r="H20" s="6" t="s">
        <v>866</v>
      </c>
      <c r="I20" s="6" t="s">
        <v>18</v>
      </c>
      <c r="J20" s="6" t="s">
        <v>17</v>
      </c>
      <c r="K20" s="7">
        <v>186</v>
      </c>
      <c r="L20" s="6">
        <v>706422</v>
      </c>
      <c r="M20" s="6">
        <v>243487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4587968</v>
      </c>
      <c r="B21" s="4" t="s">
        <v>867</v>
      </c>
      <c r="C21" s="5" t="s">
        <v>868</v>
      </c>
      <c r="D21" s="6" t="s">
        <v>13</v>
      </c>
      <c r="E21" s="6" t="s">
        <v>503</v>
      </c>
      <c r="F21" s="6" t="s">
        <v>843</v>
      </c>
      <c r="G21" s="6" t="s">
        <v>869</v>
      </c>
      <c r="H21" s="6" t="s">
        <v>870</v>
      </c>
      <c r="I21" s="6" t="s">
        <v>18</v>
      </c>
      <c r="J21" s="6" t="s">
        <v>17</v>
      </c>
      <c r="K21" s="7">
        <v>215</v>
      </c>
      <c r="L21" s="6">
        <v>708047</v>
      </c>
      <c r="M21" s="6">
        <v>241973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4588875</v>
      </c>
      <c r="B22" s="4" t="s">
        <v>871</v>
      </c>
      <c r="C22" s="5" t="s">
        <v>872</v>
      </c>
      <c r="D22" s="6" t="s">
        <v>13</v>
      </c>
      <c r="E22" s="6" t="s">
        <v>503</v>
      </c>
      <c r="F22" s="6" t="s">
        <v>843</v>
      </c>
      <c r="G22" s="6" t="s">
        <v>873</v>
      </c>
      <c r="H22" s="6" t="s">
        <v>874</v>
      </c>
      <c r="I22" s="6" t="s">
        <v>18</v>
      </c>
      <c r="J22" s="6" t="s">
        <v>17</v>
      </c>
      <c r="K22" s="7">
        <v>140</v>
      </c>
      <c r="L22" s="6">
        <v>701295</v>
      </c>
      <c r="M22" s="6">
        <v>240311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9633239</v>
      </c>
      <c r="B23" s="4" t="s">
        <v>878</v>
      </c>
      <c r="C23" s="5" t="s">
        <v>879</v>
      </c>
      <c r="D23" s="6" t="s">
        <v>13</v>
      </c>
      <c r="E23" s="6" t="s">
        <v>503</v>
      </c>
      <c r="F23" s="6" t="s">
        <v>843</v>
      </c>
      <c r="G23" s="6" t="s">
        <v>880</v>
      </c>
      <c r="H23" s="6" t="s">
        <v>881</v>
      </c>
      <c r="I23" s="6" t="s">
        <v>18</v>
      </c>
      <c r="J23" s="6" t="s">
        <v>17</v>
      </c>
      <c r="K23" s="7">
        <v>71</v>
      </c>
      <c r="L23" s="6">
        <v>704731</v>
      </c>
      <c r="M23" s="6">
        <v>242280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4600223</v>
      </c>
      <c r="B24" s="4" t="s">
        <v>953</v>
      </c>
      <c r="C24" s="5" t="s">
        <v>954</v>
      </c>
      <c r="D24" s="6" t="s">
        <v>13</v>
      </c>
      <c r="E24" s="6" t="s">
        <v>503</v>
      </c>
      <c r="F24" s="6" t="s">
        <v>950</v>
      </c>
      <c r="G24" s="6" t="s">
        <v>955</v>
      </c>
      <c r="H24" s="6" t="s">
        <v>956</v>
      </c>
      <c r="I24" s="6" t="s">
        <v>18</v>
      </c>
      <c r="J24" s="6" t="s">
        <v>17</v>
      </c>
      <c r="K24" s="7">
        <v>345</v>
      </c>
      <c r="L24" s="6">
        <v>711631</v>
      </c>
      <c r="M24" s="6">
        <v>252153</v>
      </c>
      <c r="N24" s="6">
        <v>1</v>
      </c>
      <c r="O24" s="37"/>
      <c r="P24" s="37"/>
      <c r="Q24" s="37"/>
      <c r="R24" s="38">
        <f t="shared" ref="R24:R26" si="5">ROUND(Q24*0.23,2)</f>
        <v>0</v>
      </c>
      <c r="S24" s="39">
        <f t="shared" ref="S24:S26" si="6">ROUND(Q24,2)+R24</f>
        <v>0</v>
      </c>
      <c r="T24" s="37"/>
      <c r="U24" s="37"/>
      <c r="V24" s="38">
        <f t="shared" ref="V24:V26" si="7">ROUND(U24*0.23,2)</f>
        <v>0</v>
      </c>
      <c r="W24" s="39">
        <f t="shared" ref="W24:W26" si="8">ROUND(U24,2)+V24</f>
        <v>0</v>
      </c>
    </row>
    <row r="25" spans="1:23" x14ac:dyDescent="0.35">
      <c r="A25" s="4">
        <v>4606605</v>
      </c>
      <c r="B25" s="4" t="s">
        <v>1068</v>
      </c>
      <c r="C25" s="5" t="s">
        <v>1069</v>
      </c>
      <c r="D25" s="6" t="s">
        <v>13</v>
      </c>
      <c r="E25" s="6" t="s">
        <v>503</v>
      </c>
      <c r="F25" s="6" t="s">
        <v>1066</v>
      </c>
      <c r="G25" s="6" t="s">
        <v>1067</v>
      </c>
      <c r="H25" s="6" t="s">
        <v>1066</v>
      </c>
      <c r="I25" s="6" t="s">
        <v>18</v>
      </c>
      <c r="J25" s="6" t="s">
        <v>17</v>
      </c>
      <c r="K25" s="7">
        <v>743</v>
      </c>
      <c r="L25" s="6">
        <v>721188</v>
      </c>
      <c r="M25" s="6">
        <v>247107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4619081</v>
      </c>
      <c r="B26" s="4" t="s">
        <v>1360</v>
      </c>
      <c r="C26" s="5" t="s">
        <v>1361</v>
      </c>
      <c r="D26" s="6" t="s">
        <v>13</v>
      </c>
      <c r="E26" s="6" t="s">
        <v>503</v>
      </c>
      <c r="F26" s="6" t="s">
        <v>1362</v>
      </c>
      <c r="G26" s="6" t="s">
        <v>1363</v>
      </c>
      <c r="H26" s="6" t="s">
        <v>1362</v>
      </c>
      <c r="I26" s="6" t="s">
        <v>18</v>
      </c>
      <c r="J26" s="6" t="s">
        <v>1364</v>
      </c>
      <c r="K26" s="7" t="s">
        <v>465</v>
      </c>
      <c r="L26" s="6">
        <v>707571</v>
      </c>
      <c r="M26" s="6">
        <v>245312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</sheetData>
  <sheetProtection algorithmName="SHA-512" hashValue="oouba/qEexTrq6Gi1VMNYlEnTR2UhkQWz6N2oC4AacHG/aZfhUTCgA1W5kOO1d+Z3x+dVWDWWNeY5pt7QiqMVw==" saltValue="XuAJ/okBTKx3yCf2FocLv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C078F-966E-4237-930A-3EFB24540794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354</v>
      </c>
      <c r="B2" s="8">
        <f>M14</f>
        <v>1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4606604</v>
      </c>
      <c r="B16" s="4" t="s">
        <v>1064</v>
      </c>
      <c r="C16" s="5" t="s">
        <v>1065</v>
      </c>
      <c r="D16" s="6" t="s">
        <v>13</v>
      </c>
      <c r="E16" s="6" t="s">
        <v>503</v>
      </c>
      <c r="F16" s="6" t="s">
        <v>1066</v>
      </c>
      <c r="G16" s="6" t="s">
        <v>1067</v>
      </c>
      <c r="H16" s="6" t="s">
        <v>1066</v>
      </c>
      <c r="I16" s="6" t="s">
        <v>18</v>
      </c>
      <c r="J16" s="6" t="s">
        <v>17</v>
      </c>
      <c r="K16" s="7">
        <v>742</v>
      </c>
      <c r="L16" s="6">
        <v>721282</v>
      </c>
      <c r="M16" s="6">
        <v>247122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GoUoybSKieKSg/HF4vTSUJGMUK0KmFbCJsWpfqnmp1ADhso7Sl9RcxI8AHFQK6lqb4oErnKvS400piZ2mDLFLw==" saltValue="8cX0i98EnxaRCcg334fB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42430-C2AE-4AAA-9FC3-E81217A09F58}">
  <dimension ref="A1:W39"/>
  <sheetViews>
    <sheetView workbookViewId="0">
      <selection activeCell="A26" sqref="A2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353</v>
      </c>
      <c r="B2" s="8">
        <f>M14</f>
        <v>24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4593850</v>
      </c>
      <c r="B16" s="4" t="s">
        <v>515</v>
      </c>
      <c r="C16" s="5" t="s">
        <v>516</v>
      </c>
      <c r="D16" s="6" t="s">
        <v>13</v>
      </c>
      <c r="E16" s="6" t="s">
        <v>503</v>
      </c>
      <c r="F16" s="6" t="s">
        <v>504</v>
      </c>
      <c r="G16" s="6" t="s">
        <v>513</v>
      </c>
      <c r="H16" s="6" t="s">
        <v>514</v>
      </c>
      <c r="I16" s="6" t="s">
        <v>18</v>
      </c>
      <c r="J16" s="6" t="s">
        <v>17</v>
      </c>
      <c r="K16" s="7">
        <v>337</v>
      </c>
      <c r="L16" s="6">
        <v>728919</v>
      </c>
      <c r="M16" s="6">
        <v>227384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4579471</v>
      </c>
      <c r="B17" s="4" t="s">
        <v>812</v>
      </c>
      <c r="C17" s="5" t="s">
        <v>813</v>
      </c>
      <c r="D17" s="6" t="s">
        <v>13</v>
      </c>
      <c r="E17" s="6" t="s">
        <v>503</v>
      </c>
      <c r="F17" s="6" t="s">
        <v>814</v>
      </c>
      <c r="G17" s="6" t="s">
        <v>815</v>
      </c>
      <c r="H17" s="6" t="s">
        <v>816</v>
      </c>
      <c r="I17" s="6" t="s">
        <v>18</v>
      </c>
      <c r="J17" s="6" t="s">
        <v>17</v>
      </c>
      <c r="K17" s="7">
        <v>175</v>
      </c>
      <c r="L17" s="6">
        <v>718373</v>
      </c>
      <c r="M17" s="6">
        <v>226945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4580758</v>
      </c>
      <c r="B18" s="4" t="s">
        <v>821</v>
      </c>
      <c r="C18" s="5" t="s">
        <v>822</v>
      </c>
      <c r="D18" s="6" t="s">
        <v>13</v>
      </c>
      <c r="E18" s="6" t="s">
        <v>503</v>
      </c>
      <c r="F18" s="6" t="s">
        <v>814</v>
      </c>
      <c r="G18" s="6" t="s">
        <v>823</v>
      </c>
      <c r="H18" s="6" t="s">
        <v>824</v>
      </c>
      <c r="I18" s="6" t="s">
        <v>18</v>
      </c>
      <c r="J18" s="6" t="s">
        <v>17</v>
      </c>
      <c r="K18" s="7">
        <v>168</v>
      </c>
      <c r="L18" s="6">
        <v>725026</v>
      </c>
      <c r="M18" s="6">
        <v>225649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4581494</v>
      </c>
      <c r="B19" s="4" t="s">
        <v>829</v>
      </c>
      <c r="C19" s="5" t="s">
        <v>830</v>
      </c>
      <c r="D19" s="6" t="s">
        <v>13</v>
      </c>
      <c r="E19" s="6" t="s">
        <v>503</v>
      </c>
      <c r="F19" s="6" t="s">
        <v>814</v>
      </c>
      <c r="G19" s="6" t="s">
        <v>831</v>
      </c>
      <c r="H19" s="6" t="s">
        <v>832</v>
      </c>
      <c r="I19" s="6" t="s">
        <v>18</v>
      </c>
      <c r="J19" s="6" t="s">
        <v>17</v>
      </c>
      <c r="K19" s="7">
        <v>230</v>
      </c>
      <c r="L19" s="6">
        <v>716494</v>
      </c>
      <c r="M19" s="6">
        <v>227779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7905162</v>
      </c>
      <c r="B20" s="4" t="s">
        <v>833</v>
      </c>
      <c r="C20" s="5" t="s">
        <v>834</v>
      </c>
      <c r="D20" s="6" t="s">
        <v>13</v>
      </c>
      <c r="E20" s="6" t="s">
        <v>503</v>
      </c>
      <c r="F20" s="6" t="s">
        <v>814</v>
      </c>
      <c r="G20" s="6" t="s">
        <v>835</v>
      </c>
      <c r="H20" s="6" t="s">
        <v>836</v>
      </c>
      <c r="I20" s="6" t="s">
        <v>18</v>
      </c>
      <c r="J20" s="6" t="s">
        <v>17</v>
      </c>
      <c r="K20" s="7">
        <v>331</v>
      </c>
      <c r="L20" s="6">
        <v>721059</v>
      </c>
      <c r="M20" s="6">
        <v>233586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4582515</v>
      </c>
      <c r="B21" s="4" t="s">
        <v>837</v>
      </c>
      <c r="C21" s="5" t="s">
        <v>838</v>
      </c>
      <c r="D21" s="6" t="s">
        <v>13</v>
      </c>
      <c r="E21" s="6" t="s">
        <v>503</v>
      </c>
      <c r="F21" s="6" t="s">
        <v>814</v>
      </c>
      <c r="G21" s="6" t="s">
        <v>839</v>
      </c>
      <c r="H21" s="6" t="s">
        <v>840</v>
      </c>
      <c r="I21" s="6" t="s">
        <v>18</v>
      </c>
      <c r="J21" s="6" t="s">
        <v>17</v>
      </c>
      <c r="K21" s="7">
        <v>429</v>
      </c>
      <c r="L21" s="6">
        <v>726524</v>
      </c>
      <c r="M21" s="6">
        <v>228039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4590403</v>
      </c>
      <c r="B22" s="4" t="s">
        <v>891</v>
      </c>
      <c r="C22" s="5" t="s">
        <v>892</v>
      </c>
      <c r="D22" s="6" t="s">
        <v>13</v>
      </c>
      <c r="E22" s="6" t="s">
        <v>503</v>
      </c>
      <c r="F22" s="6" t="s">
        <v>893</v>
      </c>
      <c r="G22" s="6" t="s">
        <v>894</v>
      </c>
      <c r="H22" s="6" t="s">
        <v>893</v>
      </c>
      <c r="I22" s="6" t="s">
        <v>18</v>
      </c>
      <c r="J22" s="6" t="s">
        <v>17</v>
      </c>
      <c r="K22" s="7" t="s">
        <v>895</v>
      </c>
      <c r="L22" s="6">
        <v>726058</v>
      </c>
      <c r="M22" s="6">
        <v>238133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4590462</v>
      </c>
      <c r="B23" s="4" t="s">
        <v>898</v>
      </c>
      <c r="C23" s="5" t="s">
        <v>899</v>
      </c>
      <c r="D23" s="6" t="s">
        <v>13</v>
      </c>
      <c r="E23" s="6" t="s">
        <v>503</v>
      </c>
      <c r="F23" s="6" t="s">
        <v>893</v>
      </c>
      <c r="G23" s="6" t="s">
        <v>894</v>
      </c>
      <c r="H23" s="6" t="s">
        <v>893</v>
      </c>
      <c r="I23" s="6" t="s">
        <v>18</v>
      </c>
      <c r="J23" s="6" t="s">
        <v>17</v>
      </c>
      <c r="K23" s="7">
        <v>41</v>
      </c>
      <c r="L23" s="6">
        <v>723960</v>
      </c>
      <c r="M23" s="6">
        <v>239440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4591749</v>
      </c>
      <c r="B24" s="4" t="s">
        <v>903</v>
      </c>
      <c r="C24" s="5" t="s">
        <v>904</v>
      </c>
      <c r="D24" s="6" t="s">
        <v>13</v>
      </c>
      <c r="E24" s="6" t="s">
        <v>503</v>
      </c>
      <c r="F24" s="6" t="s">
        <v>893</v>
      </c>
      <c r="G24" s="6" t="s">
        <v>905</v>
      </c>
      <c r="H24" s="6" t="s">
        <v>906</v>
      </c>
      <c r="I24" s="6" t="s">
        <v>18</v>
      </c>
      <c r="J24" s="6" t="s">
        <v>17</v>
      </c>
      <c r="K24" s="7">
        <v>139</v>
      </c>
      <c r="L24" s="6">
        <v>726852</v>
      </c>
      <c r="M24" s="6">
        <v>240791</v>
      </c>
      <c r="N24" s="6">
        <v>1</v>
      </c>
      <c r="O24" s="37"/>
      <c r="P24" s="37"/>
      <c r="Q24" s="37"/>
      <c r="R24" s="38">
        <f t="shared" ref="R24:R39" si="5">ROUND(Q24*0.23,2)</f>
        <v>0</v>
      </c>
      <c r="S24" s="39">
        <f t="shared" ref="S24:S39" si="6">ROUND(Q24,2)+R24</f>
        <v>0</v>
      </c>
      <c r="T24" s="37"/>
      <c r="U24" s="37"/>
      <c r="V24" s="38">
        <f t="shared" ref="V24:V39" si="7">ROUND(U24*0.23,2)</f>
        <v>0</v>
      </c>
      <c r="W24" s="39">
        <f t="shared" ref="W24:W39" si="8">ROUND(U24,2)+V24</f>
        <v>0</v>
      </c>
    </row>
    <row r="25" spans="1:23" x14ac:dyDescent="0.35">
      <c r="A25" s="4">
        <v>4601968</v>
      </c>
      <c r="B25" s="4" t="s">
        <v>976</v>
      </c>
      <c r="C25" s="5" t="s">
        <v>977</v>
      </c>
      <c r="D25" s="6" t="s">
        <v>13</v>
      </c>
      <c r="E25" s="6" t="s">
        <v>503</v>
      </c>
      <c r="F25" s="6" t="s">
        <v>978</v>
      </c>
      <c r="G25" s="6" t="s">
        <v>979</v>
      </c>
      <c r="H25" s="6" t="s">
        <v>980</v>
      </c>
      <c r="I25" s="6" t="s">
        <v>18</v>
      </c>
      <c r="J25" s="6" t="s">
        <v>17</v>
      </c>
      <c r="K25" s="7">
        <v>111</v>
      </c>
      <c r="L25" s="6">
        <v>725266</v>
      </c>
      <c r="M25" s="6">
        <v>233831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9172009</v>
      </c>
      <c r="B26" s="4" t="s">
        <v>981</v>
      </c>
      <c r="C26" s="5" t="s">
        <v>982</v>
      </c>
      <c r="D26" s="6" t="s">
        <v>13</v>
      </c>
      <c r="E26" s="6" t="s">
        <v>503</v>
      </c>
      <c r="F26" s="6" t="s">
        <v>978</v>
      </c>
      <c r="G26" s="6" t="s">
        <v>983</v>
      </c>
      <c r="H26" s="6" t="s">
        <v>984</v>
      </c>
      <c r="I26" s="6" t="s">
        <v>18</v>
      </c>
      <c r="J26" s="6" t="s">
        <v>17</v>
      </c>
      <c r="K26" s="7">
        <v>29</v>
      </c>
      <c r="L26" s="6">
        <v>729444</v>
      </c>
      <c r="M26" s="6">
        <v>231853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4602561</v>
      </c>
      <c r="B27" s="4" t="s">
        <v>985</v>
      </c>
      <c r="C27" s="5" t="s">
        <v>986</v>
      </c>
      <c r="D27" s="6" t="s">
        <v>13</v>
      </c>
      <c r="E27" s="6" t="s">
        <v>503</v>
      </c>
      <c r="F27" s="6" t="s">
        <v>978</v>
      </c>
      <c r="G27" s="6" t="s">
        <v>987</v>
      </c>
      <c r="H27" s="6" t="s">
        <v>988</v>
      </c>
      <c r="I27" s="6" t="s">
        <v>18</v>
      </c>
      <c r="J27" s="6" t="s">
        <v>17</v>
      </c>
      <c r="K27" s="7">
        <v>173</v>
      </c>
      <c r="L27" s="6">
        <v>730008</v>
      </c>
      <c r="M27" s="6">
        <v>234360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7675699</v>
      </c>
      <c r="B28" s="4" t="s">
        <v>989</v>
      </c>
      <c r="C28" s="5" t="s">
        <v>990</v>
      </c>
      <c r="D28" s="6" t="s">
        <v>13</v>
      </c>
      <c r="E28" s="6" t="s">
        <v>503</v>
      </c>
      <c r="F28" s="6" t="s">
        <v>978</v>
      </c>
      <c r="G28" s="6" t="s">
        <v>991</v>
      </c>
      <c r="H28" s="6" t="s">
        <v>978</v>
      </c>
      <c r="I28" s="6" t="s">
        <v>18</v>
      </c>
      <c r="J28" s="6" t="s">
        <v>17</v>
      </c>
      <c r="K28" s="7">
        <v>614</v>
      </c>
      <c r="L28" s="6">
        <v>726687</v>
      </c>
      <c r="M28" s="6">
        <v>233353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8258875</v>
      </c>
      <c r="B29" s="4" t="s">
        <v>999</v>
      </c>
      <c r="C29" s="5" t="s">
        <v>1000</v>
      </c>
      <c r="D29" s="6" t="s">
        <v>13</v>
      </c>
      <c r="E29" s="6" t="s">
        <v>503</v>
      </c>
      <c r="F29" s="6" t="s">
        <v>978</v>
      </c>
      <c r="G29" s="6" t="s">
        <v>1001</v>
      </c>
      <c r="H29" s="6" t="s">
        <v>1002</v>
      </c>
      <c r="I29" s="6" t="s">
        <v>18</v>
      </c>
      <c r="J29" s="6" t="s">
        <v>17</v>
      </c>
      <c r="K29" s="7">
        <v>28</v>
      </c>
      <c r="L29" s="6">
        <v>730841</v>
      </c>
      <c r="M29" s="6">
        <v>232982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4610181</v>
      </c>
      <c r="B30" s="4" t="s">
        <v>1102</v>
      </c>
      <c r="C30" s="5" t="s">
        <v>1103</v>
      </c>
      <c r="D30" s="6" t="s">
        <v>13</v>
      </c>
      <c r="E30" s="6" t="s">
        <v>503</v>
      </c>
      <c r="F30" s="6" t="s">
        <v>1104</v>
      </c>
      <c r="G30" s="6" t="s">
        <v>1105</v>
      </c>
      <c r="H30" s="6" t="s">
        <v>1104</v>
      </c>
      <c r="I30" s="6" t="s">
        <v>18</v>
      </c>
      <c r="J30" s="6" t="s">
        <v>17</v>
      </c>
      <c r="K30" s="7">
        <v>100</v>
      </c>
      <c r="L30" s="6">
        <v>710485</v>
      </c>
      <c r="M30" s="6">
        <v>232962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4611146</v>
      </c>
      <c r="B31" s="4" t="s">
        <v>1106</v>
      </c>
      <c r="C31" s="5" t="s">
        <v>1107</v>
      </c>
      <c r="D31" s="6" t="s">
        <v>13</v>
      </c>
      <c r="E31" s="6" t="s">
        <v>503</v>
      </c>
      <c r="F31" s="6" t="s">
        <v>1104</v>
      </c>
      <c r="G31" s="6" t="s">
        <v>1108</v>
      </c>
      <c r="H31" s="6" t="s">
        <v>265</v>
      </c>
      <c r="I31" s="6" t="s">
        <v>18</v>
      </c>
      <c r="J31" s="6" t="s">
        <v>17</v>
      </c>
      <c r="K31" s="7">
        <v>355</v>
      </c>
      <c r="L31" s="6">
        <v>711222</v>
      </c>
      <c r="M31" s="6">
        <v>235790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4631828</v>
      </c>
      <c r="B32" s="4" t="s">
        <v>1458</v>
      </c>
      <c r="C32" s="5" t="s">
        <v>1459</v>
      </c>
      <c r="D32" s="6" t="s">
        <v>13</v>
      </c>
      <c r="E32" s="6" t="s">
        <v>503</v>
      </c>
      <c r="F32" s="6" t="s">
        <v>1455</v>
      </c>
      <c r="G32" s="6" t="s">
        <v>1460</v>
      </c>
      <c r="H32" s="6" t="s">
        <v>1461</v>
      </c>
      <c r="I32" s="6" t="s">
        <v>18</v>
      </c>
      <c r="J32" s="6" t="s">
        <v>17</v>
      </c>
      <c r="K32" s="7">
        <v>53</v>
      </c>
      <c r="L32" s="6">
        <v>719750</v>
      </c>
      <c r="M32" s="6">
        <v>237680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4632743</v>
      </c>
      <c r="B33" s="4" t="s">
        <v>1462</v>
      </c>
      <c r="C33" s="5" t="s">
        <v>1463</v>
      </c>
      <c r="D33" s="6" t="s">
        <v>13</v>
      </c>
      <c r="E33" s="6" t="s">
        <v>503</v>
      </c>
      <c r="F33" s="6" t="s">
        <v>1455</v>
      </c>
      <c r="G33" s="6" t="s">
        <v>1464</v>
      </c>
      <c r="H33" s="6" t="s">
        <v>1465</v>
      </c>
      <c r="I33" s="6" t="s">
        <v>18</v>
      </c>
      <c r="J33" s="6" t="s">
        <v>17</v>
      </c>
      <c r="K33" s="7">
        <v>55</v>
      </c>
      <c r="L33" s="6">
        <v>718954</v>
      </c>
      <c r="M33" s="6">
        <v>241313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4633048</v>
      </c>
      <c r="B34" s="4" t="s">
        <v>1466</v>
      </c>
      <c r="C34" s="5" t="s">
        <v>1467</v>
      </c>
      <c r="D34" s="6" t="s">
        <v>13</v>
      </c>
      <c r="E34" s="6" t="s">
        <v>503</v>
      </c>
      <c r="F34" s="6" t="s">
        <v>1455</v>
      </c>
      <c r="G34" s="6" t="s">
        <v>1468</v>
      </c>
      <c r="H34" s="6" t="s">
        <v>1469</v>
      </c>
      <c r="I34" s="6" t="s">
        <v>18</v>
      </c>
      <c r="J34" s="6" t="s">
        <v>17</v>
      </c>
      <c r="K34" s="7">
        <v>67</v>
      </c>
      <c r="L34" s="6">
        <v>722513</v>
      </c>
      <c r="M34" s="6">
        <v>236658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4579353</v>
      </c>
      <c r="B35" s="4" t="s">
        <v>2577</v>
      </c>
      <c r="C35" s="5" t="s">
        <v>2578</v>
      </c>
      <c r="D35" s="6" t="s">
        <v>13</v>
      </c>
      <c r="E35" s="6" t="s">
        <v>503</v>
      </c>
      <c r="F35" s="6" t="s">
        <v>814</v>
      </c>
      <c r="G35" s="6" t="s">
        <v>2579</v>
      </c>
      <c r="H35" s="6" t="s">
        <v>814</v>
      </c>
      <c r="I35" s="6" t="s">
        <v>1206</v>
      </c>
      <c r="J35" s="6" t="s">
        <v>1207</v>
      </c>
      <c r="K35" s="7">
        <v>11</v>
      </c>
      <c r="L35" s="6">
        <v>722605</v>
      </c>
      <c r="M35" s="6">
        <v>229037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  <row r="36" spans="1:23" x14ac:dyDescent="0.35">
      <c r="A36" s="4">
        <v>4579445</v>
      </c>
      <c r="B36" s="4" t="s">
        <v>2584</v>
      </c>
      <c r="C36" s="5" t="s">
        <v>2585</v>
      </c>
      <c r="D36" s="6" t="s">
        <v>13</v>
      </c>
      <c r="E36" s="6" t="s">
        <v>503</v>
      </c>
      <c r="F36" s="6" t="s">
        <v>814</v>
      </c>
      <c r="G36" s="6" t="s">
        <v>2579</v>
      </c>
      <c r="H36" s="6" t="s">
        <v>814</v>
      </c>
      <c r="I36" s="6" t="s">
        <v>2582</v>
      </c>
      <c r="J36" s="6" t="s">
        <v>2583</v>
      </c>
      <c r="K36" s="7">
        <v>3</v>
      </c>
      <c r="L36" s="6">
        <v>722566</v>
      </c>
      <c r="M36" s="6">
        <v>228939</v>
      </c>
      <c r="N36" s="6">
        <v>1</v>
      </c>
      <c r="O36" s="37"/>
      <c r="P36" s="37"/>
      <c r="Q36" s="37"/>
      <c r="R36" s="38">
        <f t="shared" si="5"/>
        <v>0</v>
      </c>
      <c r="S36" s="39">
        <f t="shared" si="6"/>
        <v>0</v>
      </c>
      <c r="T36" s="37"/>
      <c r="U36" s="37"/>
      <c r="V36" s="38">
        <f t="shared" si="7"/>
        <v>0</v>
      </c>
      <c r="W36" s="39">
        <f t="shared" si="8"/>
        <v>0</v>
      </c>
    </row>
    <row r="37" spans="1:23" x14ac:dyDescent="0.35">
      <c r="A37" s="4">
        <v>4630389</v>
      </c>
      <c r="B37" s="4" t="s">
        <v>2712</v>
      </c>
      <c r="C37" s="5" t="s">
        <v>2713</v>
      </c>
      <c r="D37" s="6" t="s">
        <v>13</v>
      </c>
      <c r="E37" s="6" t="s">
        <v>503</v>
      </c>
      <c r="F37" s="6" t="s">
        <v>1455</v>
      </c>
      <c r="G37" s="6" t="s">
        <v>2714</v>
      </c>
      <c r="H37" s="6" t="s">
        <v>1455</v>
      </c>
      <c r="I37" s="6" t="s">
        <v>1208</v>
      </c>
      <c r="J37" s="6" t="s">
        <v>1209</v>
      </c>
      <c r="K37" s="7">
        <v>25</v>
      </c>
      <c r="L37" s="6">
        <v>716881</v>
      </c>
      <c r="M37" s="6">
        <v>237421</v>
      </c>
      <c r="N37" s="6">
        <v>1</v>
      </c>
      <c r="O37" s="37"/>
      <c r="P37" s="37"/>
      <c r="Q37" s="37"/>
      <c r="R37" s="38">
        <f t="shared" si="5"/>
        <v>0</v>
      </c>
      <c r="S37" s="39">
        <f t="shared" si="6"/>
        <v>0</v>
      </c>
      <c r="T37" s="37"/>
      <c r="U37" s="37"/>
      <c r="V37" s="38">
        <f t="shared" si="7"/>
        <v>0</v>
      </c>
      <c r="W37" s="39">
        <f t="shared" si="8"/>
        <v>0</v>
      </c>
    </row>
    <row r="38" spans="1:23" x14ac:dyDescent="0.35">
      <c r="A38" s="4">
        <v>4630393</v>
      </c>
      <c r="B38" s="4" t="s">
        <v>2715</v>
      </c>
      <c r="C38" s="5" t="s">
        <v>2716</v>
      </c>
      <c r="D38" s="6" t="s">
        <v>13</v>
      </c>
      <c r="E38" s="6" t="s">
        <v>503</v>
      </c>
      <c r="F38" s="6" t="s">
        <v>1455</v>
      </c>
      <c r="G38" s="6" t="s">
        <v>2714</v>
      </c>
      <c r="H38" s="6" t="s">
        <v>1455</v>
      </c>
      <c r="I38" s="6" t="s">
        <v>1208</v>
      </c>
      <c r="J38" s="6" t="s">
        <v>1209</v>
      </c>
      <c r="K38" s="7">
        <v>31</v>
      </c>
      <c r="L38" s="6">
        <v>717194</v>
      </c>
      <c r="M38" s="6">
        <v>237543</v>
      </c>
      <c r="N38" s="6">
        <v>1</v>
      </c>
      <c r="O38" s="37"/>
      <c r="P38" s="37"/>
      <c r="Q38" s="37"/>
      <c r="R38" s="38">
        <f t="shared" si="5"/>
        <v>0</v>
      </c>
      <c r="S38" s="39">
        <f t="shared" si="6"/>
        <v>0</v>
      </c>
      <c r="T38" s="37"/>
      <c r="U38" s="37"/>
      <c r="V38" s="38">
        <f t="shared" si="7"/>
        <v>0</v>
      </c>
      <c r="W38" s="39">
        <f t="shared" si="8"/>
        <v>0</v>
      </c>
    </row>
    <row r="39" spans="1:23" x14ac:dyDescent="0.35">
      <c r="A39" s="4">
        <v>4630561</v>
      </c>
      <c r="B39" s="4" t="s">
        <v>2717</v>
      </c>
      <c r="C39" s="5" t="s">
        <v>2718</v>
      </c>
      <c r="D39" s="6" t="s">
        <v>13</v>
      </c>
      <c r="E39" s="6" t="s">
        <v>503</v>
      </c>
      <c r="F39" s="6" t="s">
        <v>1455</v>
      </c>
      <c r="G39" s="6" t="s">
        <v>2714</v>
      </c>
      <c r="H39" s="6" t="s">
        <v>1455</v>
      </c>
      <c r="I39" s="6" t="s">
        <v>2719</v>
      </c>
      <c r="J39" s="6" t="s">
        <v>2720</v>
      </c>
      <c r="K39" s="7">
        <v>4</v>
      </c>
      <c r="L39" s="6">
        <v>717061</v>
      </c>
      <c r="M39" s="6">
        <v>237090</v>
      </c>
      <c r="N39" s="6">
        <v>1</v>
      </c>
      <c r="O39" s="37"/>
      <c r="P39" s="37"/>
      <c r="Q39" s="37"/>
      <c r="R39" s="38">
        <f t="shared" si="5"/>
        <v>0</v>
      </c>
      <c r="S39" s="39">
        <f t="shared" si="6"/>
        <v>0</v>
      </c>
      <c r="T39" s="37"/>
      <c r="U39" s="37"/>
      <c r="V39" s="38">
        <f t="shared" si="7"/>
        <v>0</v>
      </c>
      <c r="W39" s="39">
        <f t="shared" si="8"/>
        <v>0</v>
      </c>
    </row>
  </sheetData>
  <sheetProtection algorithmName="SHA-512" hashValue="D9y2K5qHdREKqgiVwLzv+b0l9cMJhdXoJJ0g2VFAyoS3S5xQNYLJ+RYeSf2IpBcw02Z7C8+uSHDM4BASF4zCig==" saltValue="STN14IHH2PDmfNa9iDDP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6399-D4B7-4521-890D-E2D439E8606A}">
  <dimension ref="A1:W16"/>
  <sheetViews>
    <sheetView workbookViewId="0">
      <selection activeCell="A17" sqref="A17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352</v>
      </c>
      <c r="B2" s="8">
        <f>M14</f>
        <v>1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4613551</v>
      </c>
      <c r="B16" s="4" t="s">
        <v>2688</v>
      </c>
      <c r="C16" s="5" t="s">
        <v>2689</v>
      </c>
      <c r="D16" s="6" t="s">
        <v>13</v>
      </c>
      <c r="E16" s="6" t="s">
        <v>503</v>
      </c>
      <c r="F16" s="6" t="s">
        <v>1267</v>
      </c>
      <c r="G16" s="6" t="s">
        <v>2690</v>
      </c>
      <c r="H16" s="6" t="s">
        <v>1267</v>
      </c>
      <c r="I16" s="6" t="s">
        <v>741</v>
      </c>
      <c r="J16" s="6" t="s">
        <v>742</v>
      </c>
      <c r="K16" s="7">
        <v>37</v>
      </c>
      <c r="L16" s="6">
        <v>722560</v>
      </c>
      <c r="M16" s="6">
        <v>267703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II/4Fu386VY/szEP+9yoZFmtDiXvRJcDNd202RNLP7DIPL7Zbg1qkSfcZr/SV2jcOJdEVfHZLE8RPLlFS1vgFA==" saltValue="Ztf5tX9pfQic0Z+SOAqez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C277-72C4-4DFC-AEFD-DABBA29C3268}">
  <dimension ref="A1:W37"/>
  <sheetViews>
    <sheetView workbookViewId="0">
      <selection activeCell="A27" sqref="A27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351</v>
      </c>
      <c r="B2" s="8">
        <f>M14</f>
        <v>22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4601014</v>
      </c>
      <c r="B16" s="4" t="s">
        <v>958</v>
      </c>
      <c r="C16" s="5" t="s">
        <v>959</v>
      </c>
      <c r="D16" s="6" t="s">
        <v>13</v>
      </c>
      <c r="E16" s="6" t="s">
        <v>503</v>
      </c>
      <c r="F16" s="6" t="s">
        <v>950</v>
      </c>
      <c r="G16" s="6" t="s">
        <v>960</v>
      </c>
      <c r="H16" s="6" t="s">
        <v>961</v>
      </c>
      <c r="I16" s="6" t="s">
        <v>18</v>
      </c>
      <c r="J16" s="6" t="s">
        <v>17</v>
      </c>
      <c r="K16" s="7">
        <v>299</v>
      </c>
      <c r="L16" s="6">
        <v>715834</v>
      </c>
      <c r="M16" s="6">
        <v>258672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7828058</v>
      </c>
      <c r="B17" s="4" t="s">
        <v>1035</v>
      </c>
      <c r="C17" s="5" t="s">
        <v>1036</v>
      </c>
      <c r="D17" s="6" t="s">
        <v>13</v>
      </c>
      <c r="E17" s="6" t="s">
        <v>503</v>
      </c>
      <c r="F17" s="6" t="s">
        <v>1037</v>
      </c>
      <c r="G17" s="6" t="s">
        <v>1038</v>
      </c>
      <c r="H17" s="6" t="s">
        <v>1037</v>
      </c>
      <c r="I17" s="6" t="s">
        <v>18</v>
      </c>
      <c r="J17" s="6" t="s">
        <v>17</v>
      </c>
      <c r="K17" s="7">
        <v>119</v>
      </c>
      <c r="L17" s="6">
        <v>722718</v>
      </c>
      <c r="M17" s="6">
        <v>279904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9301012</v>
      </c>
      <c r="B18" s="4" t="s">
        <v>1041</v>
      </c>
      <c r="C18" s="5" t="s">
        <v>1042</v>
      </c>
      <c r="D18" s="6" t="s">
        <v>13</v>
      </c>
      <c r="E18" s="6" t="s">
        <v>503</v>
      </c>
      <c r="F18" s="6" t="s">
        <v>1037</v>
      </c>
      <c r="G18" s="6" t="s">
        <v>1043</v>
      </c>
      <c r="H18" s="6" t="s">
        <v>1037</v>
      </c>
      <c r="I18" s="6" t="s">
        <v>18</v>
      </c>
      <c r="J18" s="6" t="s">
        <v>1044</v>
      </c>
      <c r="K18" s="7" t="s">
        <v>1045</v>
      </c>
      <c r="L18" s="6">
        <v>722077</v>
      </c>
      <c r="M18" s="6">
        <v>275640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9633231</v>
      </c>
      <c r="B19" s="4" t="s">
        <v>1046</v>
      </c>
      <c r="C19" s="5" t="s">
        <v>1047</v>
      </c>
      <c r="D19" s="6" t="s">
        <v>13</v>
      </c>
      <c r="E19" s="6" t="s">
        <v>503</v>
      </c>
      <c r="F19" s="6" t="s">
        <v>1037</v>
      </c>
      <c r="G19" s="6" t="s">
        <v>1048</v>
      </c>
      <c r="H19" s="6" t="s">
        <v>1037</v>
      </c>
      <c r="I19" s="6" t="s">
        <v>18</v>
      </c>
      <c r="J19" s="6" t="s">
        <v>1049</v>
      </c>
      <c r="K19" s="7" t="s">
        <v>1050</v>
      </c>
      <c r="L19" s="6">
        <v>720501</v>
      </c>
      <c r="M19" s="6">
        <v>276286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4609243</v>
      </c>
      <c r="B20" s="4" t="s">
        <v>1070</v>
      </c>
      <c r="C20" s="5" t="s">
        <v>1071</v>
      </c>
      <c r="D20" s="6" t="s">
        <v>13</v>
      </c>
      <c r="E20" s="6" t="s">
        <v>503</v>
      </c>
      <c r="F20" s="6" t="s">
        <v>1066</v>
      </c>
      <c r="G20" s="6" t="s">
        <v>1072</v>
      </c>
      <c r="H20" s="6" t="s">
        <v>1073</v>
      </c>
      <c r="I20" s="6" t="s">
        <v>18</v>
      </c>
      <c r="J20" s="6" t="s">
        <v>17</v>
      </c>
      <c r="K20" s="7">
        <v>271</v>
      </c>
      <c r="L20" s="6">
        <v>723565</v>
      </c>
      <c r="M20" s="6">
        <v>249843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4609741</v>
      </c>
      <c r="B21" s="4" t="s">
        <v>1074</v>
      </c>
      <c r="C21" s="5" t="s">
        <v>1075</v>
      </c>
      <c r="D21" s="6" t="s">
        <v>13</v>
      </c>
      <c r="E21" s="6" t="s">
        <v>503</v>
      </c>
      <c r="F21" s="6" t="s">
        <v>1066</v>
      </c>
      <c r="G21" s="6" t="s">
        <v>1076</v>
      </c>
      <c r="H21" s="6" t="s">
        <v>1077</v>
      </c>
      <c r="I21" s="6" t="s">
        <v>18</v>
      </c>
      <c r="J21" s="6" t="s">
        <v>17</v>
      </c>
      <c r="K21" s="7" t="s">
        <v>1078</v>
      </c>
      <c r="L21" s="6">
        <v>723620</v>
      </c>
      <c r="M21" s="6">
        <v>249080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4614162</v>
      </c>
      <c r="B22" s="4" t="s">
        <v>1265</v>
      </c>
      <c r="C22" s="5" t="s">
        <v>1266</v>
      </c>
      <c r="D22" s="6" t="s">
        <v>13</v>
      </c>
      <c r="E22" s="6" t="s">
        <v>503</v>
      </c>
      <c r="F22" s="6" t="s">
        <v>1267</v>
      </c>
      <c r="G22" s="6" t="s">
        <v>1268</v>
      </c>
      <c r="H22" s="6" t="s">
        <v>1269</v>
      </c>
      <c r="I22" s="6" t="s">
        <v>1270</v>
      </c>
      <c r="J22" s="6" t="s">
        <v>1271</v>
      </c>
      <c r="K22" s="7">
        <v>14</v>
      </c>
      <c r="L22" s="6">
        <v>724632</v>
      </c>
      <c r="M22" s="6">
        <v>272266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4614460</v>
      </c>
      <c r="B23" s="4" t="s">
        <v>1276</v>
      </c>
      <c r="C23" s="5" t="s">
        <v>1277</v>
      </c>
      <c r="D23" s="6" t="s">
        <v>13</v>
      </c>
      <c r="E23" s="6" t="s">
        <v>503</v>
      </c>
      <c r="F23" s="6" t="s">
        <v>1267</v>
      </c>
      <c r="G23" s="6" t="s">
        <v>1278</v>
      </c>
      <c r="H23" s="6" t="s">
        <v>1279</v>
      </c>
      <c r="I23" s="6" t="s">
        <v>18</v>
      </c>
      <c r="J23" s="6" t="s">
        <v>17</v>
      </c>
      <c r="K23" s="7">
        <v>686</v>
      </c>
      <c r="L23" s="6">
        <v>722017</v>
      </c>
      <c r="M23" s="6">
        <v>263291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4614483</v>
      </c>
      <c r="B24" s="4" t="s">
        <v>1280</v>
      </c>
      <c r="C24" s="5" t="s">
        <v>1281</v>
      </c>
      <c r="D24" s="6" t="s">
        <v>13</v>
      </c>
      <c r="E24" s="6" t="s">
        <v>503</v>
      </c>
      <c r="F24" s="6" t="s">
        <v>1267</v>
      </c>
      <c r="G24" s="6" t="s">
        <v>1278</v>
      </c>
      <c r="H24" s="6" t="s">
        <v>1279</v>
      </c>
      <c r="I24" s="6" t="s">
        <v>18</v>
      </c>
      <c r="J24" s="6" t="s">
        <v>17</v>
      </c>
      <c r="K24" s="7">
        <v>788</v>
      </c>
      <c r="L24" s="6">
        <v>719395</v>
      </c>
      <c r="M24" s="6">
        <v>263397</v>
      </c>
      <c r="N24" s="6">
        <v>1</v>
      </c>
      <c r="O24" s="37"/>
      <c r="P24" s="37"/>
      <c r="Q24" s="37"/>
      <c r="R24" s="38">
        <f t="shared" ref="R24:R37" si="5">ROUND(Q24*0.23,2)</f>
        <v>0</v>
      </c>
      <c r="S24" s="39">
        <f t="shared" ref="S24:S37" si="6">ROUND(Q24,2)+R24</f>
        <v>0</v>
      </c>
      <c r="T24" s="37"/>
      <c r="U24" s="37"/>
      <c r="V24" s="38">
        <f t="shared" ref="V24:V37" si="7">ROUND(U24*0.23,2)</f>
        <v>0</v>
      </c>
      <c r="W24" s="39">
        <f t="shared" ref="W24:W37" si="8">ROUND(U24,2)+V24</f>
        <v>0</v>
      </c>
    </row>
    <row r="25" spans="1:23" x14ac:dyDescent="0.35">
      <c r="A25" s="4">
        <v>4615737</v>
      </c>
      <c r="B25" s="4" t="s">
        <v>1282</v>
      </c>
      <c r="C25" s="5" t="s">
        <v>1283</v>
      </c>
      <c r="D25" s="6" t="s">
        <v>13</v>
      </c>
      <c r="E25" s="6" t="s">
        <v>503</v>
      </c>
      <c r="F25" s="6" t="s">
        <v>1267</v>
      </c>
      <c r="G25" s="6" t="s">
        <v>1284</v>
      </c>
      <c r="H25" s="6" t="s">
        <v>1285</v>
      </c>
      <c r="I25" s="6" t="s">
        <v>1286</v>
      </c>
      <c r="J25" s="6" t="s">
        <v>1287</v>
      </c>
      <c r="K25" s="7">
        <v>240</v>
      </c>
      <c r="L25" s="6">
        <v>725886</v>
      </c>
      <c r="M25" s="6">
        <v>266968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4615807</v>
      </c>
      <c r="B26" s="4" t="s">
        <v>1288</v>
      </c>
      <c r="C26" s="5" t="s">
        <v>1289</v>
      </c>
      <c r="D26" s="6" t="s">
        <v>13</v>
      </c>
      <c r="E26" s="6" t="s">
        <v>503</v>
      </c>
      <c r="F26" s="6" t="s">
        <v>1267</v>
      </c>
      <c r="G26" s="6" t="s">
        <v>1284</v>
      </c>
      <c r="H26" s="6" t="s">
        <v>1285</v>
      </c>
      <c r="I26" s="6" t="s">
        <v>1290</v>
      </c>
      <c r="J26" s="6" t="s">
        <v>1291</v>
      </c>
      <c r="K26" s="7">
        <v>1</v>
      </c>
      <c r="L26" s="6">
        <v>724529</v>
      </c>
      <c r="M26" s="6">
        <v>265155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4615841</v>
      </c>
      <c r="B27" s="4" t="s">
        <v>1292</v>
      </c>
      <c r="C27" s="5" t="s">
        <v>1293</v>
      </c>
      <c r="D27" s="6" t="s">
        <v>13</v>
      </c>
      <c r="E27" s="6" t="s">
        <v>503</v>
      </c>
      <c r="F27" s="6" t="s">
        <v>1267</v>
      </c>
      <c r="G27" s="6" t="s">
        <v>1284</v>
      </c>
      <c r="H27" s="6" t="s">
        <v>1285</v>
      </c>
      <c r="I27" s="6" t="s">
        <v>1294</v>
      </c>
      <c r="J27" s="6" t="s">
        <v>1295</v>
      </c>
      <c r="K27" s="7">
        <v>29</v>
      </c>
      <c r="L27" s="6">
        <v>726941</v>
      </c>
      <c r="M27" s="6">
        <v>262722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7730662</v>
      </c>
      <c r="B28" s="4" t="s">
        <v>1296</v>
      </c>
      <c r="C28" s="5" t="s">
        <v>1297</v>
      </c>
      <c r="D28" s="6" t="s">
        <v>13</v>
      </c>
      <c r="E28" s="6" t="s">
        <v>503</v>
      </c>
      <c r="F28" s="6" t="s">
        <v>1267</v>
      </c>
      <c r="G28" s="6" t="s">
        <v>1298</v>
      </c>
      <c r="H28" s="6" t="s">
        <v>1299</v>
      </c>
      <c r="I28" s="6" t="s">
        <v>18</v>
      </c>
      <c r="J28" s="6" t="s">
        <v>17</v>
      </c>
      <c r="K28" s="7">
        <v>196</v>
      </c>
      <c r="L28" s="6">
        <v>718886</v>
      </c>
      <c r="M28" s="6">
        <v>264093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7728092</v>
      </c>
      <c r="B29" s="4" t="s">
        <v>1300</v>
      </c>
      <c r="C29" s="5" t="s">
        <v>1301</v>
      </c>
      <c r="D29" s="6" t="s">
        <v>13</v>
      </c>
      <c r="E29" s="6" t="s">
        <v>503</v>
      </c>
      <c r="F29" s="6" t="s">
        <v>1267</v>
      </c>
      <c r="G29" s="6" t="s">
        <v>1302</v>
      </c>
      <c r="H29" s="6" t="s">
        <v>1303</v>
      </c>
      <c r="I29" s="6" t="s">
        <v>18</v>
      </c>
      <c r="J29" s="6" t="s">
        <v>17</v>
      </c>
      <c r="K29" s="7">
        <v>229</v>
      </c>
      <c r="L29" s="6">
        <v>722182</v>
      </c>
      <c r="M29" s="6">
        <v>271066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4616848</v>
      </c>
      <c r="B30" s="4" t="s">
        <v>1304</v>
      </c>
      <c r="C30" s="5" t="s">
        <v>1305</v>
      </c>
      <c r="D30" s="6" t="s">
        <v>13</v>
      </c>
      <c r="E30" s="6" t="s">
        <v>503</v>
      </c>
      <c r="F30" s="6" t="s">
        <v>1267</v>
      </c>
      <c r="G30" s="6" t="s">
        <v>1306</v>
      </c>
      <c r="H30" s="6" t="s">
        <v>1307</v>
      </c>
      <c r="I30" s="6" t="s">
        <v>18</v>
      </c>
      <c r="J30" s="6" t="s">
        <v>17</v>
      </c>
      <c r="K30" s="7">
        <v>400</v>
      </c>
      <c r="L30" s="6">
        <v>728459</v>
      </c>
      <c r="M30" s="6">
        <v>268525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4623025</v>
      </c>
      <c r="B31" s="4" t="s">
        <v>1391</v>
      </c>
      <c r="C31" s="5" t="s">
        <v>1392</v>
      </c>
      <c r="D31" s="6" t="s">
        <v>13</v>
      </c>
      <c r="E31" s="6" t="s">
        <v>503</v>
      </c>
      <c r="F31" s="6" t="s">
        <v>1393</v>
      </c>
      <c r="G31" s="6" t="s">
        <v>1394</v>
      </c>
      <c r="H31" s="6" t="s">
        <v>96</v>
      </c>
      <c r="I31" s="6" t="s">
        <v>18</v>
      </c>
      <c r="J31" s="6" t="s">
        <v>17</v>
      </c>
      <c r="K31" s="7">
        <v>301</v>
      </c>
      <c r="L31" s="6">
        <v>718476</v>
      </c>
      <c r="M31" s="6">
        <v>255125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4623826</v>
      </c>
      <c r="B32" s="4" t="s">
        <v>1395</v>
      </c>
      <c r="C32" s="5" t="s">
        <v>1396</v>
      </c>
      <c r="D32" s="6" t="s">
        <v>13</v>
      </c>
      <c r="E32" s="6" t="s">
        <v>503</v>
      </c>
      <c r="F32" s="6" t="s">
        <v>1393</v>
      </c>
      <c r="G32" s="6" t="s">
        <v>1397</v>
      </c>
      <c r="H32" s="6" t="s">
        <v>1398</v>
      </c>
      <c r="I32" s="6" t="s">
        <v>18</v>
      </c>
      <c r="J32" s="6" t="s">
        <v>17</v>
      </c>
      <c r="K32" s="7" t="s">
        <v>1399</v>
      </c>
      <c r="L32" s="6">
        <v>722441</v>
      </c>
      <c r="M32" s="6">
        <v>251375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4624154</v>
      </c>
      <c r="B33" s="4" t="s">
        <v>1400</v>
      </c>
      <c r="C33" s="5" t="s">
        <v>1401</v>
      </c>
      <c r="D33" s="6" t="s">
        <v>13</v>
      </c>
      <c r="E33" s="6" t="s">
        <v>503</v>
      </c>
      <c r="F33" s="6" t="s">
        <v>1393</v>
      </c>
      <c r="G33" s="6" t="s">
        <v>1402</v>
      </c>
      <c r="H33" s="6" t="s">
        <v>751</v>
      </c>
      <c r="I33" s="6" t="s">
        <v>18</v>
      </c>
      <c r="J33" s="6" t="s">
        <v>17</v>
      </c>
      <c r="K33" s="7">
        <v>423</v>
      </c>
      <c r="L33" s="6">
        <v>722925</v>
      </c>
      <c r="M33" s="6">
        <v>253019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4625430</v>
      </c>
      <c r="B34" s="4" t="s">
        <v>1406</v>
      </c>
      <c r="C34" s="5" t="s">
        <v>1407</v>
      </c>
      <c r="D34" s="6" t="s">
        <v>13</v>
      </c>
      <c r="E34" s="6" t="s">
        <v>503</v>
      </c>
      <c r="F34" s="6" t="s">
        <v>1393</v>
      </c>
      <c r="G34" s="6" t="s">
        <v>1408</v>
      </c>
      <c r="H34" s="6" t="s">
        <v>1409</v>
      </c>
      <c r="I34" s="6" t="s">
        <v>18</v>
      </c>
      <c r="J34" s="6" t="s">
        <v>17</v>
      </c>
      <c r="K34" s="7">
        <v>357</v>
      </c>
      <c r="L34" s="6">
        <v>719334</v>
      </c>
      <c r="M34" s="6">
        <v>256983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4625501</v>
      </c>
      <c r="B35" s="4" t="s">
        <v>1410</v>
      </c>
      <c r="C35" s="5" t="s">
        <v>1411</v>
      </c>
      <c r="D35" s="6" t="s">
        <v>13</v>
      </c>
      <c r="E35" s="6" t="s">
        <v>503</v>
      </c>
      <c r="F35" s="6" t="s">
        <v>1393</v>
      </c>
      <c r="G35" s="6" t="s">
        <v>1408</v>
      </c>
      <c r="H35" s="6" t="s">
        <v>1409</v>
      </c>
      <c r="I35" s="6" t="s">
        <v>18</v>
      </c>
      <c r="J35" s="6" t="s">
        <v>17</v>
      </c>
      <c r="K35" s="7">
        <v>954</v>
      </c>
      <c r="L35" s="6">
        <v>719591</v>
      </c>
      <c r="M35" s="6">
        <v>259299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  <row r="36" spans="1:23" x14ac:dyDescent="0.35">
      <c r="A36" s="4">
        <v>4626528</v>
      </c>
      <c r="B36" s="4" t="s">
        <v>1412</v>
      </c>
      <c r="C36" s="5" t="s">
        <v>1413</v>
      </c>
      <c r="D36" s="6" t="s">
        <v>13</v>
      </c>
      <c r="E36" s="6" t="s">
        <v>503</v>
      </c>
      <c r="F36" s="6" t="s">
        <v>1393</v>
      </c>
      <c r="G36" s="6" t="s">
        <v>1414</v>
      </c>
      <c r="H36" s="6" t="s">
        <v>1415</v>
      </c>
      <c r="I36" s="6" t="s">
        <v>18</v>
      </c>
      <c r="J36" s="6" t="s">
        <v>17</v>
      </c>
      <c r="K36" s="7">
        <v>213</v>
      </c>
      <c r="L36" s="6">
        <v>719127</v>
      </c>
      <c r="M36" s="6">
        <v>252170</v>
      </c>
      <c r="N36" s="6">
        <v>1</v>
      </c>
      <c r="O36" s="37"/>
      <c r="P36" s="37"/>
      <c r="Q36" s="37"/>
      <c r="R36" s="38">
        <f t="shared" si="5"/>
        <v>0</v>
      </c>
      <c r="S36" s="39">
        <f t="shared" si="6"/>
        <v>0</v>
      </c>
      <c r="T36" s="37"/>
      <c r="U36" s="37"/>
      <c r="V36" s="38">
        <f t="shared" si="7"/>
        <v>0</v>
      </c>
      <c r="W36" s="39">
        <f t="shared" si="8"/>
        <v>0</v>
      </c>
    </row>
    <row r="37" spans="1:23" x14ac:dyDescent="0.35">
      <c r="A37" s="4">
        <v>7799515</v>
      </c>
      <c r="B37" s="4" t="s">
        <v>1421</v>
      </c>
      <c r="C37" s="5" t="s">
        <v>1422</v>
      </c>
      <c r="D37" s="6" t="s">
        <v>13</v>
      </c>
      <c r="E37" s="6" t="s">
        <v>503</v>
      </c>
      <c r="F37" s="6" t="s">
        <v>1393</v>
      </c>
      <c r="G37" s="6" t="s">
        <v>1423</v>
      </c>
      <c r="H37" s="6" t="s">
        <v>1424</v>
      </c>
      <c r="I37" s="6" t="s">
        <v>18</v>
      </c>
      <c r="J37" s="6" t="s">
        <v>17</v>
      </c>
      <c r="K37" s="7">
        <v>438</v>
      </c>
      <c r="L37" s="6">
        <v>722477</v>
      </c>
      <c r="M37" s="6">
        <v>254647</v>
      </c>
      <c r="N37" s="6">
        <v>1</v>
      </c>
      <c r="O37" s="37"/>
      <c r="P37" s="37"/>
      <c r="Q37" s="37"/>
      <c r="R37" s="38">
        <f t="shared" si="5"/>
        <v>0</v>
      </c>
      <c r="S37" s="39">
        <f t="shared" si="6"/>
        <v>0</v>
      </c>
      <c r="T37" s="37"/>
      <c r="U37" s="37"/>
      <c r="V37" s="38">
        <f t="shared" si="7"/>
        <v>0</v>
      </c>
      <c r="W37" s="39">
        <f t="shared" si="8"/>
        <v>0</v>
      </c>
    </row>
  </sheetData>
  <sheetProtection algorithmName="SHA-512" hashValue="3GdFdB360gKEwNhgnwYnudH8DSRuvI+V4sNTx86KQ7VnE7lVX3L/u4tdsPCl3ucuLbtH+7xxGTWO99eBaEeC6g==" saltValue="yrvRud3SDRYwHP8lEWxT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5646-D1D8-4F55-BF6E-F5D7DAB0D62E}">
  <dimension ref="A1:W19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350</v>
      </c>
      <c r="B2" s="8">
        <f>M14</f>
        <v>4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4624968</v>
      </c>
      <c r="B16" s="4" t="s">
        <v>1403</v>
      </c>
      <c r="C16" s="5" t="s">
        <v>1404</v>
      </c>
      <c r="D16" s="6" t="s">
        <v>13</v>
      </c>
      <c r="E16" s="6" t="s">
        <v>503</v>
      </c>
      <c r="F16" s="6" t="s">
        <v>1393</v>
      </c>
      <c r="G16" s="6" t="s">
        <v>1405</v>
      </c>
      <c r="H16" s="6" t="s">
        <v>947</v>
      </c>
      <c r="I16" s="6" t="s">
        <v>18</v>
      </c>
      <c r="J16" s="6" t="s">
        <v>17</v>
      </c>
      <c r="K16" s="7">
        <v>200</v>
      </c>
      <c r="L16" s="6">
        <v>717731</v>
      </c>
      <c r="M16" s="6">
        <v>252170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4627023</v>
      </c>
      <c r="B17" s="4" t="s">
        <v>1416</v>
      </c>
      <c r="C17" s="5" t="s">
        <v>1417</v>
      </c>
      <c r="D17" s="6" t="s">
        <v>13</v>
      </c>
      <c r="E17" s="6" t="s">
        <v>503</v>
      </c>
      <c r="F17" s="6" t="s">
        <v>1393</v>
      </c>
      <c r="G17" s="6" t="s">
        <v>1418</v>
      </c>
      <c r="H17" s="6" t="s">
        <v>1393</v>
      </c>
      <c r="I17" s="6" t="s">
        <v>18</v>
      </c>
      <c r="J17" s="6" t="s">
        <v>17</v>
      </c>
      <c r="K17" s="7">
        <v>965</v>
      </c>
      <c r="L17" s="6">
        <v>717462</v>
      </c>
      <c r="M17" s="6">
        <v>250058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4627025</v>
      </c>
      <c r="B18" s="4" t="s">
        <v>1419</v>
      </c>
      <c r="C18" s="5" t="s">
        <v>1420</v>
      </c>
      <c r="D18" s="6" t="s">
        <v>13</v>
      </c>
      <c r="E18" s="6" t="s">
        <v>503</v>
      </c>
      <c r="F18" s="6" t="s">
        <v>1393</v>
      </c>
      <c r="G18" s="6" t="s">
        <v>1418</v>
      </c>
      <c r="H18" s="6" t="s">
        <v>1393</v>
      </c>
      <c r="I18" s="6" t="s">
        <v>18</v>
      </c>
      <c r="J18" s="6" t="s">
        <v>17</v>
      </c>
      <c r="K18" s="7">
        <v>968</v>
      </c>
      <c r="L18" s="6">
        <v>717563</v>
      </c>
      <c r="M18" s="6">
        <v>250072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4628769</v>
      </c>
      <c r="B19" s="4" t="s">
        <v>1425</v>
      </c>
      <c r="C19" s="5" t="s">
        <v>1426</v>
      </c>
      <c r="D19" s="6" t="s">
        <v>13</v>
      </c>
      <c r="E19" s="6" t="s">
        <v>503</v>
      </c>
      <c r="F19" s="6" t="s">
        <v>1393</v>
      </c>
      <c r="G19" s="6" t="s">
        <v>1427</v>
      </c>
      <c r="H19" s="6" t="s">
        <v>1428</v>
      </c>
      <c r="I19" s="6" t="s">
        <v>18</v>
      </c>
      <c r="J19" s="6" t="s">
        <v>17</v>
      </c>
      <c r="K19" s="7" t="s">
        <v>1429</v>
      </c>
      <c r="L19" s="6">
        <v>714232</v>
      </c>
      <c r="M19" s="6">
        <v>251816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8RKiQ9I/tpkwK0q1wTCtUSYl5PZIGmRV2UxtL7waf/SVrIeofDk0/E4NHGdkBgBWmBicQZQsS/65x6zvrTRXbw==" saltValue="5cAez0xpWXhrFKpzC2aC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E902-16A6-4121-814C-428EAE0B1567}">
  <dimension ref="A1:W19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349</v>
      </c>
      <c r="B2" s="8">
        <f>M14</f>
        <v>4</v>
      </c>
      <c r="C2" s="8" t="str">
        <f>E16</f>
        <v>RZESZOWSKI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9520661</v>
      </c>
      <c r="B16" s="4" t="s">
        <v>1039</v>
      </c>
      <c r="C16" s="5" t="s">
        <v>1040</v>
      </c>
      <c r="D16" s="6" t="s">
        <v>13</v>
      </c>
      <c r="E16" s="6" t="s">
        <v>503</v>
      </c>
      <c r="F16" s="6" t="s">
        <v>1037</v>
      </c>
      <c r="G16" s="6" t="s">
        <v>1038</v>
      </c>
      <c r="H16" s="6" t="s">
        <v>1037</v>
      </c>
      <c r="I16" s="6" t="s">
        <v>18</v>
      </c>
      <c r="J16" s="6"/>
      <c r="K16" s="7">
        <v>376</v>
      </c>
      <c r="L16" s="6">
        <v>723289</v>
      </c>
      <c r="M16" s="6">
        <v>278195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8307306</v>
      </c>
      <c r="B17" s="4" t="s">
        <v>1051</v>
      </c>
      <c r="C17" s="5" t="s">
        <v>1052</v>
      </c>
      <c r="D17" s="6" t="s">
        <v>13</v>
      </c>
      <c r="E17" s="6" t="s">
        <v>503</v>
      </c>
      <c r="F17" s="6" t="s">
        <v>1037</v>
      </c>
      <c r="G17" s="6" t="s">
        <v>1053</v>
      </c>
      <c r="H17" s="6" t="s">
        <v>1054</v>
      </c>
      <c r="I17" s="6" t="s">
        <v>18</v>
      </c>
      <c r="J17" s="6" t="s">
        <v>17</v>
      </c>
      <c r="K17" s="7">
        <v>181</v>
      </c>
      <c r="L17" s="6">
        <v>726422</v>
      </c>
      <c r="M17" s="6">
        <v>275477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8546617</v>
      </c>
      <c r="B18" s="4" t="s">
        <v>1055</v>
      </c>
      <c r="C18" s="5" t="s">
        <v>1056</v>
      </c>
      <c r="D18" s="6" t="s">
        <v>13</v>
      </c>
      <c r="E18" s="6" t="s">
        <v>503</v>
      </c>
      <c r="F18" s="6" t="s">
        <v>1037</v>
      </c>
      <c r="G18" s="6" t="s">
        <v>1057</v>
      </c>
      <c r="H18" s="6" t="s">
        <v>1058</v>
      </c>
      <c r="I18" s="6" t="s">
        <v>18</v>
      </c>
      <c r="J18" s="6" t="s">
        <v>17</v>
      </c>
      <c r="K18" s="7">
        <v>26</v>
      </c>
      <c r="L18" s="6">
        <v>723614</v>
      </c>
      <c r="M18" s="6">
        <v>278037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4613553</v>
      </c>
      <c r="B19" s="4" t="s">
        <v>2691</v>
      </c>
      <c r="C19" s="5" t="s">
        <v>2692</v>
      </c>
      <c r="D19" s="6" t="s">
        <v>13</v>
      </c>
      <c r="E19" s="6" t="s">
        <v>503</v>
      </c>
      <c r="F19" s="6" t="s">
        <v>1267</v>
      </c>
      <c r="G19" s="6" t="s">
        <v>2690</v>
      </c>
      <c r="H19" s="6" t="s">
        <v>1267</v>
      </c>
      <c r="I19" s="6" t="s">
        <v>741</v>
      </c>
      <c r="J19" s="6" t="s">
        <v>742</v>
      </c>
      <c r="K19" s="7">
        <v>41</v>
      </c>
      <c r="L19" s="6">
        <v>722652</v>
      </c>
      <c r="M19" s="6">
        <v>267948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5+aqam9cvIrdN7HAqgwGRjYnveB12Gz07oxK0V8GL008/qUHftRyY5Qyn0sCeokuIAwKGno7YDAvAzivrTgVfg==" saltValue="2TzyNq2W6J2cQT6qkwj3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93CC7-1EB8-426B-B6E3-D62C2EB5291A}">
  <dimension ref="A1:W22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348</v>
      </c>
      <c r="B2" s="8">
        <f>M14</f>
        <v>7</v>
      </c>
      <c r="C2" s="8" t="str">
        <f>E16</f>
        <v>ROPCZYCKO-SĘDZISZOWSKI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4560958</v>
      </c>
      <c r="B16" s="4" t="s">
        <v>1174</v>
      </c>
      <c r="C16" s="5" t="s">
        <v>1175</v>
      </c>
      <c r="D16" s="6" t="s">
        <v>13</v>
      </c>
      <c r="E16" s="6" t="s">
        <v>1003</v>
      </c>
      <c r="F16" s="6" t="s">
        <v>529</v>
      </c>
      <c r="G16" s="6" t="s">
        <v>1176</v>
      </c>
      <c r="H16" s="6" t="s">
        <v>1177</v>
      </c>
      <c r="I16" s="6" t="s">
        <v>18</v>
      </c>
      <c r="J16" s="6" t="s">
        <v>17</v>
      </c>
      <c r="K16" s="7">
        <v>352</v>
      </c>
      <c r="L16" s="6">
        <v>685041</v>
      </c>
      <c r="M16" s="6">
        <v>255821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4561308</v>
      </c>
      <c r="B17" s="4" t="s">
        <v>1178</v>
      </c>
      <c r="C17" s="5" t="s">
        <v>1179</v>
      </c>
      <c r="D17" s="6" t="s">
        <v>13</v>
      </c>
      <c r="E17" s="6" t="s">
        <v>1003</v>
      </c>
      <c r="F17" s="6" t="s">
        <v>529</v>
      </c>
      <c r="G17" s="6" t="s">
        <v>1180</v>
      </c>
      <c r="H17" s="6" t="s">
        <v>1181</v>
      </c>
      <c r="I17" s="6" t="s">
        <v>18</v>
      </c>
      <c r="J17" s="6" t="s">
        <v>17</v>
      </c>
      <c r="K17" s="7">
        <v>114</v>
      </c>
      <c r="L17" s="6">
        <v>681429</v>
      </c>
      <c r="M17" s="6">
        <v>257854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4561538</v>
      </c>
      <c r="B18" s="4" t="s">
        <v>1182</v>
      </c>
      <c r="C18" s="5" t="s">
        <v>1183</v>
      </c>
      <c r="D18" s="6" t="s">
        <v>13</v>
      </c>
      <c r="E18" s="6" t="s">
        <v>1003</v>
      </c>
      <c r="F18" s="6" t="s">
        <v>529</v>
      </c>
      <c r="G18" s="6" t="s">
        <v>1184</v>
      </c>
      <c r="H18" s="6" t="s">
        <v>529</v>
      </c>
      <c r="I18" s="6" t="s">
        <v>18</v>
      </c>
      <c r="J18" s="6" t="s">
        <v>17</v>
      </c>
      <c r="K18" s="7">
        <v>215</v>
      </c>
      <c r="L18" s="6">
        <v>685127</v>
      </c>
      <c r="M18" s="6">
        <v>251257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4562113</v>
      </c>
      <c r="B19" s="4" t="s">
        <v>1185</v>
      </c>
      <c r="C19" s="5" t="s">
        <v>1186</v>
      </c>
      <c r="D19" s="6" t="s">
        <v>13</v>
      </c>
      <c r="E19" s="6" t="s">
        <v>1003</v>
      </c>
      <c r="F19" s="6" t="s">
        <v>529</v>
      </c>
      <c r="G19" s="6" t="s">
        <v>1187</v>
      </c>
      <c r="H19" s="6" t="s">
        <v>1188</v>
      </c>
      <c r="I19" s="6" t="s">
        <v>18</v>
      </c>
      <c r="J19" s="6" t="s">
        <v>17</v>
      </c>
      <c r="K19" s="7">
        <v>98</v>
      </c>
      <c r="L19" s="6">
        <v>682941</v>
      </c>
      <c r="M19" s="6">
        <v>250528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4565912</v>
      </c>
      <c r="B20" s="4" t="s">
        <v>1210</v>
      </c>
      <c r="C20" s="5" t="s">
        <v>1211</v>
      </c>
      <c r="D20" s="6" t="s">
        <v>13</v>
      </c>
      <c r="E20" s="6" t="s">
        <v>1003</v>
      </c>
      <c r="F20" s="6" t="s">
        <v>1212</v>
      </c>
      <c r="G20" s="6" t="s">
        <v>1213</v>
      </c>
      <c r="H20" s="6" t="s">
        <v>980</v>
      </c>
      <c r="I20" s="6" t="s">
        <v>18</v>
      </c>
      <c r="J20" s="6" t="s">
        <v>17</v>
      </c>
      <c r="K20" s="7">
        <v>94</v>
      </c>
      <c r="L20" s="6">
        <v>682880</v>
      </c>
      <c r="M20" s="6">
        <v>248387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4566977</v>
      </c>
      <c r="B21" s="4" t="s">
        <v>1220</v>
      </c>
      <c r="C21" s="5" t="s">
        <v>1221</v>
      </c>
      <c r="D21" s="6" t="s">
        <v>13</v>
      </c>
      <c r="E21" s="6" t="s">
        <v>1003</v>
      </c>
      <c r="F21" s="6" t="s">
        <v>1212</v>
      </c>
      <c r="G21" s="6" t="s">
        <v>1222</v>
      </c>
      <c r="H21" s="6" t="s">
        <v>1223</v>
      </c>
      <c r="I21" s="6" t="s">
        <v>18</v>
      </c>
      <c r="J21" s="6" t="s">
        <v>17</v>
      </c>
      <c r="K21" s="7">
        <v>188</v>
      </c>
      <c r="L21" s="6">
        <v>680842</v>
      </c>
      <c r="M21" s="6">
        <v>246924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4563054</v>
      </c>
      <c r="B22" s="4" t="s">
        <v>2679</v>
      </c>
      <c r="C22" s="5" t="s">
        <v>2680</v>
      </c>
      <c r="D22" s="6" t="s">
        <v>13</v>
      </c>
      <c r="E22" s="6" t="s">
        <v>1003</v>
      </c>
      <c r="F22" s="6" t="s">
        <v>1212</v>
      </c>
      <c r="G22" s="6" t="s">
        <v>2662</v>
      </c>
      <c r="H22" s="6" t="s">
        <v>1212</v>
      </c>
      <c r="I22" s="6" t="s">
        <v>2681</v>
      </c>
      <c r="J22" s="6" t="s">
        <v>2682</v>
      </c>
      <c r="K22" s="7">
        <v>14</v>
      </c>
      <c r="L22" s="6">
        <v>686852</v>
      </c>
      <c r="M22" s="6">
        <v>246355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wX0xZ4ISibvKTiMNKS8ZiuJaOoMsevW+whuiZkfH8gS2UThcoPClptFsoAWo2at7pSBSYTxcrYjZYMYIl7i8Cg==" saltValue="adyhlKugAGFlbK8qrID/e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04DC-8ECB-4478-B8BB-404CC6F4ACE2}">
  <dimension ref="A1:W22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401</v>
      </c>
      <c r="B2" s="8">
        <f>M14</f>
        <v>7</v>
      </c>
      <c r="C2" s="8" t="str">
        <f>E16</f>
        <v>TARNOBRZESKI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7958150</v>
      </c>
      <c r="B16" s="4" t="s">
        <v>1513</v>
      </c>
      <c r="C16" s="5" t="s">
        <v>1514</v>
      </c>
      <c r="D16" s="6" t="s">
        <v>13</v>
      </c>
      <c r="E16" s="6" t="s">
        <v>1515</v>
      </c>
      <c r="F16" s="6" t="s">
        <v>1516</v>
      </c>
      <c r="G16" s="6" t="s">
        <v>1517</v>
      </c>
      <c r="H16" s="6" t="s">
        <v>1084</v>
      </c>
      <c r="I16" s="6" t="s">
        <v>18</v>
      </c>
      <c r="J16" s="6" t="s">
        <v>17</v>
      </c>
      <c r="K16" s="7">
        <v>78</v>
      </c>
      <c r="L16" s="6">
        <v>685592</v>
      </c>
      <c r="M16" s="6">
        <v>294528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4696155</v>
      </c>
      <c r="B17" s="4" t="s">
        <v>1532</v>
      </c>
      <c r="C17" s="5" t="s">
        <v>1533</v>
      </c>
      <c r="D17" s="6" t="s">
        <v>13</v>
      </c>
      <c r="E17" s="6" t="s">
        <v>1515</v>
      </c>
      <c r="F17" s="6" t="s">
        <v>1516</v>
      </c>
      <c r="G17" s="6" t="s">
        <v>1534</v>
      </c>
      <c r="H17" s="6" t="s">
        <v>1535</v>
      </c>
      <c r="I17" s="6" t="s">
        <v>18</v>
      </c>
      <c r="J17" s="6" t="s">
        <v>17</v>
      </c>
      <c r="K17" s="7">
        <v>75</v>
      </c>
      <c r="L17" s="6">
        <v>687332</v>
      </c>
      <c r="M17" s="6">
        <v>292097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4697211</v>
      </c>
      <c r="B18" s="4" t="s">
        <v>1536</v>
      </c>
      <c r="C18" s="5" t="s">
        <v>1537</v>
      </c>
      <c r="D18" s="6" t="s">
        <v>13</v>
      </c>
      <c r="E18" s="6" t="s">
        <v>1515</v>
      </c>
      <c r="F18" s="6" t="s">
        <v>1516</v>
      </c>
      <c r="G18" s="6" t="s">
        <v>1538</v>
      </c>
      <c r="H18" s="6" t="s">
        <v>1539</v>
      </c>
      <c r="I18" s="6" t="s">
        <v>30</v>
      </c>
      <c r="J18" s="6" t="s">
        <v>31</v>
      </c>
      <c r="K18" s="7">
        <v>4</v>
      </c>
      <c r="L18" s="6">
        <v>682052</v>
      </c>
      <c r="M18" s="6">
        <v>291529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7878687</v>
      </c>
      <c r="B19" s="4" t="s">
        <v>1558</v>
      </c>
      <c r="C19" s="5" t="s">
        <v>1559</v>
      </c>
      <c r="D19" s="6" t="s">
        <v>13</v>
      </c>
      <c r="E19" s="6" t="s">
        <v>1515</v>
      </c>
      <c r="F19" s="6" t="s">
        <v>1560</v>
      </c>
      <c r="G19" s="6" t="s">
        <v>1561</v>
      </c>
      <c r="H19" s="6" t="s">
        <v>1560</v>
      </c>
      <c r="I19" s="6" t="s">
        <v>18</v>
      </c>
      <c r="J19" s="6" t="s">
        <v>1562</v>
      </c>
      <c r="K19" s="7">
        <v>393</v>
      </c>
      <c r="L19" s="6">
        <v>703067</v>
      </c>
      <c r="M19" s="6">
        <v>304162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9633183</v>
      </c>
      <c r="B20" s="4" t="s">
        <v>1673</v>
      </c>
      <c r="C20" s="5" t="s">
        <v>1674</v>
      </c>
      <c r="D20" s="6" t="s">
        <v>13</v>
      </c>
      <c r="E20" s="6" t="s">
        <v>1515</v>
      </c>
      <c r="F20" s="6" t="s">
        <v>1670</v>
      </c>
      <c r="G20" s="6" t="s">
        <v>1675</v>
      </c>
      <c r="H20" s="6" t="s">
        <v>1676</v>
      </c>
      <c r="I20" s="6" t="s">
        <v>18</v>
      </c>
      <c r="J20" s="6" t="s">
        <v>25</v>
      </c>
      <c r="K20" s="7" t="s">
        <v>1677</v>
      </c>
      <c r="L20" s="6">
        <v>689134</v>
      </c>
      <c r="M20" s="6">
        <v>297822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4707312</v>
      </c>
      <c r="B21" s="4" t="s">
        <v>1687</v>
      </c>
      <c r="C21" s="5" t="s">
        <v>1688</v>
      </c>
      <c r="D21" s="6" t="s">
        <v>13</v>
      </c>
      <c r="E21" s="6" t="s">
        <v>1515</v>
      </c>
      <c r="F21" s="6" t="s">
        <v>1670</v>
      </c>
      <c r="G21" s="6" t="s">
        <v>1689</v>
      </c>
      <c r="H21" s="6" t="s">
        <v>1690</v>
      </c>
      <c r="I21" s="6" t="s">
        <v>18</v>
      </c>
      <c r="J21" s="6" t="s">
        <v>17</v>
      </c>
      <c r="K21" s="7">
        <v>194</v>
      </c>
      <c r="L21" s="6">
        <v>692747</v>
      </c>
      <c r="M21" s="6">
        <v>290211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4693797</v>
      </c>
      <c r="B22" s="4" t="s">
        <v>2790</v>
      </c>
      <c r="C22" s="5" t="s">
        <v>2791</v>
      </c>
      <c r="D22" s="6" t="s">
        <v>13</v>
      </c>
      <c r="E22" s="6" t="s">
        <v>1515</v>
      </c>
      <c r="F22" s="6" t="s">
        <v>1516</v>
      </c>
      <c r="G22" s="6" t="s">
        <v>2792</v>
      </c>
      <c r="H22" s="6" t="s">
        <v>1516</v>
      </c>
      <c r="I22" s="6" t="s">
        <v>223</v>
      </c>
      <c r="J22" s="6" t="s">
        <v>224</v>
      </c>
      <c r="K22" s="7">
        <v>6</v>
      </c>
      <c r="L22" s="6">
        <v>680100</v>
      </c>
      <c r="M22" s="6">
        <v>295515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aIkAALW7vUf5suES9RLnihwnR1NzmpdJAGg+a/C+6+UJq8HXnzMNqKJ+OSbveQIncQN3Ii3l3BHCXD8zloJ0Ag==" saltValue="lcrOpTHLPEXS+VIWkuk0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B56A-9DEA-4C72-BF47-2D831CD7AB70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347</v>
      </c>
      <c r="B2" s="8">
        <f>M14</f>
        <v>1</v>
      </c>
      <c r="C2" s="8" t="str">
        <f>E16</f>
        <v>ROPCZYCKO-SĘDZISZOWSKI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4570335</v>
      </c>
      <c r="B16" s="4" t="s">
        <v>2684</v>
      </c>
      <c r="C16" s="5" t="s">
        <v>2685</v>
      </c>
      <c r="D16" s="6" t="s">
        <v>13</v>
      </c>
      <c r="E16" s="6" t="s">
        <v>1003</v>
      </c>
      <c r="F16" s="6" t="s">
        <v>1226</v>
      </c>
      <c r="G16" s="6" t="s">
        <v>2683</v>
      </c>
      <c r="H16" s="6" t="s">
        <v>1226</v>
      </c>
      <c r="I16" s="6" t="s">
        <v>2686</v>
      </c>
      <c r="J16" s="6" t="s">
        <v>2687</v>
      </c>
      <c r="K16" s="7">
        <v>20</v>
      </c>
      <c r="L16" s="6">
        <v>692184</v>
      </c>
      <c r="M16" s="6">
        <v>248365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0h6qnEHifiTslhmf+BTZgZTVnWDb1csSMz6gsCl1ghrlP6yWlnsl87lxfdHVYrdHpDKJ++aBDYsvlclI29CrIg==" saltValue="8V/o/nenjsr34mNjBEXoY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298E-1308-4D12-A4A5-C9DFB66B6DD7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346</v>
      </c>
      <c r="B2" s="8">
        <f>M14</f>
        <v>1</v>
      </c>
      <c r="C2" s="8" t="str">
        <f>E16</f>
        <v>ROPCZYCKO-SĘDZISZOWSKI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4563245</v>
      </c>
      <c r="B16" s="4" t="s">
        <v>2667</v>
      </c>
      <c r="C16" s="5" t="s">
        <v>2668</v>
      </c>
      <c r="D16" s="6" t="s">
        <v>13</v>
      </c>
      <c r="E16" s="6" t="s">
        <v>1003</v>
      </c>
      <c r="F16" s="6" t="s">
        <v>1212</v>
      </c>
      <c r="G16" s="6" t="s">
        <v>2662</v>
      </c>
      <c r="H16" s="6" t="s">
        <v>1212</v>
      </c>
      <c r="I16" s="6" t="s">
        <v>263</v>
      </c>
      <c r="J16" s="6" t="s">
        <v>264</v>
      </c>
      <c r="K16" s="7">
        <v>13</v>
      </c>
      <c r="L16" s="6">
        <v>687113</v>
      </c>
      <c r="M16" s="6">
        <v>246220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EwTIgv8WSzC+nznFbZVDOCYEGLWMG8srSsQmvfwG3WYE6a2Po1ZXlnfRQzmdTF5+iYFZKKVv23s7kmqR+l8+yA==" saltValue="ds65MrBb1SYa9HpcTl1y4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258B-B07D-4296-91B0-02E458E5F69D}">
  <dimension ref="A1:W33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345</v>
      </c>
      <c r="B2" s="8">
        <f>M14</f>
        <v>18</v>
      </c>
      <c r="C2" s="8" t="str">
        <f>E16</f>
        <v>ROPCZYCKO-SĘDZISZOWSKI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18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4558080</v>
      </c>
      <c r="B16" s="4" t="s">
        <v>1005</v>
      </c>
      <c r="C16" s="5" t="s">
        <v>1006</v>
      </c>
      <c r="D16" s="6" t="s">
        <v>13</v>
      </c>
      <c r="E16" s="6" t="s">
        <v>1003</v>
      </c>
      <c r="F16" s="6" t="s">
        <v>1004</v>
      </c>
      <c r="G16" s="6" t="s">
        <v>1007</v>
      </c>
      <c r="H16" s="6" t="s">
        <v>1008</v>
      </c>
      <c r="I16" s="6" t="s">
        <v>18</v>
      </c>
      <c r="J16" s="6" t="s">
        <v>17</v>
      </c>
      <c r="K16" s="7" t="s">
        <v>1009</v>
      </c>
      <c r="L16" s="6">
        <v>695360</v>
      </c>
      <c r="M16" s="6">
        <v>238801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4558557</v>
      </c>
      <c r="B17" s="4" t="s">
        <v>1010</v>
      </c>
      <c r="C17" s="5" t="s">
        <v>1011</v>
      </c>
      <c r="D17" s="6" t="s">
        <v>13</v>
      </c>
      <c r="E17" s="6" t="s">
        <v>1003</v>
      </c>
      <c r="F17" s="6" t="s">
        <v>1004</v>
      </c>
      <c r="G17" s="6" t="s">
        <v>1012</v>
      </c>
      <c r="H17" s="6" t="s">
        <v>1004</v>
      </c>
      <c r="I17" s="6" t="s">
        <v>18</v>
      </c>
      <c r="J17" s="6" t="s">
        <v>17</v>
      </c>
      <c r="K17" s="7">
        <v>186</v>
      </c>
      <c r="L17" s="6">
        <v>697116</v>
      </c>
      <c r="M17" s="6">
        <v>243816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7921725</v>
      </c>
      <c r="B18" s="4" t="s">
        <v>1015</v>
      </c>
      <c r="C18" s="5" t="s">
        <v>1016</v>
      </c>
      <c r="D18" s="6" t="s">
        <v>13</v>
      </c>
      <c r="E18" s="6" t="s">
        <v>1003</v>
      </c>
      <c r="F18" s="6" t="s">
        <v>1004</v>
      </c>
      <c r="G18" s="6" t="s">
        <v>1017</v>
      </c>
      <c r="H18" s="6" t="s">
        <v>1018</v>
      </c>
      <c r="I18" s="6" t="s">
        <v>18</v>
      </c>
      <c r="J18" s="6" t="s">
        <v>17</v>
      </c>
      <c r="K18" s="7">
        <v>1</v>
      </c>
      <c r="L18" s="6">
        <v>699513</v>
      </c>
      <c r="M18" s="6">
        <v>242705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4559174</v>
      </c>
      <c r="B19" s="4" t="s">
        <v>1019</v>
      </c>
      <c r="C19" s="5" t="s">
        <v>1020</v>
      </c>
      <c r="D19" s="6" t="s">
        <v>13</v>
      </c>
      <c r="E19" s="6" t="s">
        <v>1003</v>
      </c>
      <c r="F19" s="6" t="s">
        <v>1004</v>
      </c>
      <c r="G19" s="6" t="s">
        <v>1021</v>
      </c>
      <c r="H19" s="6" t="s">
        <v>1022</v>
      </c>
      <c r="I19" s="6" t="s">
        <v>18</v>
      </c>
      <c r="J19" s="6" t="s">
        <v>17</v>
      </c>
      <c r="K19" s="7">
        <v>3</v>
      </c>
      <c r="L19" s="6">
        <v>697541</v>
      </c>
      <c r="M19" s="6">
        <v>246743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4559688</v>
      </c>
      <c r="B20" s="4" t="s">
        <v>1023</v>
      </c>
      <c r="C20" s="5" t="s">
        <v>1024</v>
      </c>
      <c r="D20" s="6" t="s">
        <v>13</v>
      </c>
      <c r="E20" s="6" t="s">
        <v>1003</v>
      </c>
      <c r="F20" s="6" t="s">
        <v>1004</v>
      </c>
      <c r="G20" s="6" t="s">
        <v>1025</v>
      </c>
      <c r="H20" s="6" t="s">
        <v>1026</v>
      </c>
      <c r="I20" s="6" t="s">
        <v>18</v>
      </c>
      <c r="J20" s="6" t="s">
        <v>17</v>
      </c>
      <c r="K20" s="7">
        <v>51</v>
      </c>
      <c r="L20" s="6">
        <v>696547</v>
      </c>
      <c r="M20" s="6">
        <v>246271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4559890</v>
      </c>
      <c r="B21" s="4" t="s">
        <v>1027</v>
      </c>
      <c r="C21" s="5" t="s">
        <v>1028</v>
      </c>
      <c r="D21" s="6" t="s">
        <v>13</v>
      </c>
      <c r="E21" s="6" t="s">
        <v>1003</v>
      </c>
      <c r="F21" s="6" t="s">
        <v>1004</v>
      </c>
      <c r="G21" s="6" t="s">
        <v>1029</v>
      </c>
      <c r="H21" s="6" t="s">
        <v>1030</v>
      </c>
      <c r="I21" s="6" t="s">
        <v>18</v>
      </c>
      <c r="J21" s="6" t="s">
        <v>17</v>
      </c>
      <c r="K21" s="7">
        <v>73</v>
      </c>
      <c r="L21" s="6">
        <v>697057</v>
      </c>
      <c r="M21" s="6">
        <v>241938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7738876</v>
      </c>
      <c r="B22" s="4" t="s">
        <v>1214</v>
      </c>
      <c r="C22" s="5" t="s">
        <v>1215</v>
      </c>
      <c r="D22" s="6" t="s">
        <v>13</v>
      </c>
      <c r="E22" s="6" t="s">
        <v>1003</v>
      </c>
      <c r="F22" s="6" t="s">
        <v>1212</v>
      </c>
      <c r="G22" s="6" t="s">
        <v>1216</v>
      </c>
      <c r="H22" s="6" t="s">
        <v>1217</v>
      </c>
      <c r="I22" s="6" t="s">
        <v>18</v>
      </c>
      <c r="J22" s="6" t="s">
        <v>17</v>
      </c>
      <c r="K22" s="7">
        <v>268</v>
      </c>
      <c r="L22" s="6">
        <v>690138</v>
      </c>
      <c r="M22" s="6">
        <v>245180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7802061</v>
      </c>
      <c r="B23" s="4" t="s">
        <v>1218</v>
      </c>
      <c r="C23" s="5" t="s">
        <v>1219</v>
      </c>
      <c r="D23" s="6" t="s">
        <v>13</v>
      </c>
      <c r="E23" s="6" t="s">
        <v>1003</v>
      </c>
      <c r="F23" s="6" t="s">
        <v>1212</v>
      </c>
      <c r="G23" s="6" t="s">
        <v>1216</v>
      </c>
      <c r="H23" s="6" t="s">
        <v>1217</v>
      </c>
      <c r="I23" s="6" t="s">
        <v>18</v>
      </c>
      <c r="J23" s="6" t="s">
        <v>17</v>
      </c>
      <c r="K23" s="7">
        <v>504</v>
      </c>
      <c r="L23" s="6">
        <v>688846</v>
      </c>
      <c r="M23" s="6">
        <v>242262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4570574</v>
      </c>
      <c r="B24" s="4" t="s">
        <v>1224</v>
      </c>
      <c r="C24" s="5" t="s">
        <v>1225</v>
      </c>
      <c r="D24" s="6" t="s">
        <v>13</v>
      </c>
      <c r="E24" s="6" t="s">
        <v>1003</v>
      </c>
      <c r="F24" s="6" t="s">
        <v>1226</v>
      </c>
      <c r="G24" s="6" t="s">
        <v>1227</v>
      </c>
      <c r="H24" s="6" t="s">
        <v>1228</v>
      </c>
      <c r="I24" s="6" t="s">
        <v>18</v>
      </c>
      <c r="J24" s="6" t="s">
        <v>17</v>
      </c>
      <c r="K24" s="7">
        <v>130</v>
      </c>
      <c r="L24" s="6">
        <v>699666</v>
      </c>
      <c r="M24" s="6">
        <v>246898</v>
      </c>
      <c r="N24" s="6">
        <v>1</v>
      </c>
      <c r="O24" s="37"/>
      <c r="P24" s="37"/>
      <c r="Q24" s="37"/>
      <c r="R24" s="38">
        <f t="shared" ref="R24:R33" si="5">ROUND(Q24*0.23,2)</f>
        <v>0</v>
      </c>
      <c r="S24" s="39">
        <f t="shared" ref="S24:S33" si="6">ROUND(Q24,2)+R24</f>
        <v>0</v>
      </c>
      <c r="T24" s="37"/>
      <c r="U24" s="37"/>
      <c r="V24" s="38">
        <f t="shared" ref="V24:V33" si="7">ROUND(U24*0.23,2)</f>
        <v>0</v>
      </c>
      <c r="W24" s="39">
        <f t="shared" ref="W24:W33" si="8">ROUND(U24,2)+V24</f>
        <v>0</v>
      </c>
    </row>
    <row r="25" spans="1:23" x14ac:dyDescent="0.35">
      <c r="A25" s="4">
        <v>7962420</v>
      </c>
      <c r="B25" s="4" t="s">
        <v>1229</v>
      </c>
      <c r="C25" s="5" t="s">
        <v>1230</v>
      </c>
      <c r="D25" s="6" t="s">
        <v>13</v>
      </c>
      <c r="E25" s="6" t="s">
        <v>1003</v>
      </c>
      <c r="F25" s="6" t="s">
        <v>1226</v>
      </c>
      <c r="G25" s="6" t="s">
        <v>1231</v>
      </c>
      <c r="H25" s="6" t="s">
        <v>1232</v>
      </c>
      <c r="I25" s="6" t="s">
        <v>18</v>
      </c>
      <c r="J25" s="6" t="s">
        <v>17</v>
      </c>
      <c r="K25" s="6" t="s">
        <v>1233</v>
      </c>
      <c r="L25" s="6">
        <v>696751</v>
      </c>
      <c r="M25" s="6">
        <v>254240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4571850</v>
      </c>
      <c r="B26" s="4" t="s">
        <v>1234</v>
      </c>
      <c r="C26" s="5" t="s">
        <v>1235</v>
      </c>
      <c r="D26" s="6" t="s">
        <v>13</v>
      </c>
      <c r="E26" s="6" t="s">
        <v>1003</v>
      </c>
      <c r="F26" s="6" t="s">
        <v>1226</v>
      </c>
      <c r="G26" s="6" t="s">
        <v>1236</v>
      </c>
      <c r="H26" s="6" t="s">
        <v>1237</v>
      </c>
      <c r="I26" s="6" t="s">
        <v>18</v>
      </c>
      <c r="J26" s="6" t="s">
        <v>17</v>
      </c>
      <c r="K26" s="7">
        <v>2</v>
      </c>
      <c r="L26" s="6">
        <v>692234</v>
      </c>
      <c r="M26" s="6">
        <v>246436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4572117</v>
      </c>
      <c r="B27" s="4" t="s">
        <v>1238</v>
      </c>
      <c r="C27" s="5" t="s">
        <v>1239</v>
      </c>
      <c r="D27" s="6" t="s">
        <v>13</v>
      </c>
      <c r="E27" s="6" t="s">
        <v>1003</v>
      </c>
      <c r="F27" s="6" t="s">
        <v>1226</v>
      </c>
      <c r="G27" s="6" t="s">
        <v>1240</v>
      </c>
      <c r="H27" s="6" t="s">
        <v>1241</v>
      </c>
      <c r="I27" s="6" t="s">
        <v>18</v>
      </c>
      <c r="J27" s="6" t="s">
        <v>17</v>
      </c>
      <c r="K27" s="7">
        <v>73</v>
      </c>
      <c r="L27" s="6">
        <v>695395</v>
      </c>
      <c r="M27" s="6">
        <v>249398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4572571</v>
      </c>
      <c r="B28" s="4" t="s">
        <v>1242</v>
      </c>
      <c r="C28" s="5" t="s">
        <v>1243</v>
      </c>
      <c r="D28" s="6" t="s">
        <v>13</v>
      </c>
      <c r="E28" s="6" t="s">
        <v>1003</v>
      </c>
      <c r="F28" s="6" t="s">
        <v>1226</v>
      </c>
      <c r="G28" s="6" t="s">
        <v>1244</v>
      </c>
      <c r="H28" s="6" t="s">
        <v>1245</v>
      </c>
      <c r="I28" s="6" t="s">
        <v>18</v>
      </c>
      <c r="J28" s="6" t="s">
        <v>17</v>
      </c>
      <c r="K28" s="7" t="s">
        <v>1246</v>
      </c>
      <c r="L28" s="6">
        <v>698853</v>
      </c>
      <c r="M28" s="6">
        <v>248715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4572861</v>
      </c>
      <c r="B29" s="4" t="s">
        <v>1247</v>
      </c>
      <c r="C29" s="5" t="s">
        <v>1248</v>
      </c>
      <c r="D29" s="6" t="s">
        <v>13</v>
      </c>
      <c r="E29" s="6" t="s">
        <v>1003</v>
      </c>
      <c r="F29" s="6" t="s">
        <v>1226</v>
      </c>
      <c r="G29" s="6" t="s">
        <v>1249</v>
      </c>
      <c r="H29" s="6" t="s">
        <v>1250</v>
      </c>
      <c r="I29" s="6" t="s">
        <v>18</v>
      </c>
      <c r="J29" s="6" t="s">
        <v>17</v>
      </c>
      <c r="K29" s="7">
        <v>121</v>
      </c>
      <c r="L29" s="6">
        <v>696020</v>
      </c>
      <c r="M29" s="6">
        <v>250960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4573271</v>
      </c>
      <c r="B30" s="4" t="s">
        <v>1251</v>
      </c>
      <c r="C30" s="5" t="s">
        <v>1252</v>
      </c>
      <c r="D30" s="6" t="s">
        <v>13</v>
      </c>
      <c r="E30" s="6" t="s">
        <v>1003</v>
      </c>
      <c r="F30" s="6" t="s">
        <v>1226</v>
      </c>
      <c r="G30" s="6" t="s">
        <v>1253</v>
      </c>
      <c r="H30" s="6" t="s">
        <v>1254</v>
      </c>
      <c r="I30" s="6" t="s">
        <v>18</v>
      </c>
      <c r="J30" s="6" t="s">
        <v>17</v>
      </c>
      <c r="K30" s="7">
        <v>121</v>
      </c>
      <c r="L30" s="6">
        <v>689706</v>
      </c>
      <c r="M30" s="6">
        <v>238536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4573815</v>
      </c>
      <c r="B31" s="4" t="s">
        <v>1255</v>
      </c>
      <c r="C31" s="5" t="s">
        <v>1256</v>
      </c>
      <c r="D31" s="6" t="s">
        <v>13</v>
      </c>
      <c r="E31" s="6" t="s">
        <v>1003</v>
      </c>
      <c r="F31" s="6" t="s">
        <v>1226</v>
      </c>
      <c r="G31" s="6" t="s">
        <v>1257</v>
      </c>
      <c r="H31" s="6" t="s">
        <v>1258</v>
      </c>
      <c r="I31" s="6" t="s">
        <v>18</v>
      </c>
      <c r="J31" s="6" t="s">
        <v>17</v>
      </c>
      <c r="K31" s="7">
        <v>76</v>
      </c>
      <c r="L31" s="6">
        <v>693404</v>
      </c>
      <c r="M31" s="6">
        <v>250261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4565372</v>
      </c>
      <c r="B32" s="4" t="s">
        <v>2663</v>
      </c>
      <c r="C32" s="5" t="s">
        <v>2664</v>
      </c>
      <c r="D32" s="6" t="s">
        <v>13</v>
      </c>
      <c r="E32" s="6" t="s">
        <v>1003</v>
      </c>
      <c r="F32" s="6" t="s">
        <v>1212</v>
      </c>
      <c r="G32" s="6" t="s">
        <v>2662</v>
      </c>
      <c r="H32" s="6" t="s">
        <v>1212</v>
      </c>
      <c r="I32" s="6" t="s">
        <v>300</v>
      </c>
      <c r="J32" s="6" t="s">
        <v>301</v>
      </c>
      <c r="K32" s="7">
        <v>424</v>
      </c>
      <c r="L32" s="6">
        <v>684871</v>
      </c>
      <c r="M32" s="6">
        <v>244469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4565507</v>
      </c>
      <c r="B33" s="4" t="s">
        <v>2671</v>
      </c>
      <c r="C33" s="5" t="s">
        <v>2672</v>
      </c>
      <c r="D33" s="6" t="s">
        <v>13</v>
      </c>
      <c r="E33" s="6" t="s">
        <v>1003</v>
      </c>
      <c r="F33" s="6" t="s">
        <v>1212</v>
      </c>
      <c r="G33" s="6" t="s">
        <v>2662</v>
      </c>
      <c r="H33" s="6" t="s">
        <v>1212</v>
      </c>
      <c r="I33" s="6" t="s">
        <v>2673</v>
      </c>
      <c r="J33" s="6" t="s">
        <v>2674</v>
      </c>
      <c r="K33" s="7">
        <v>48</v>
      </c>
      <c r="L33" s="6">
        <v>684985</v>
      </c>
      <c r="M33" s="6">
        <v>248798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</sheetData>
  <sheetProtection algorithmName="SHA-512" hashValue="rakwccGbCUeheSTOaZ2VwSTTOLKEPHunxEsG5CQpbZB+ibJwtLh2eWM1kbh6cqC9ADdKqL7XuzPDBBIsH288Ag==" saltValue="aI66CjBib6FFGz2GAkyMl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9CA4B-E479-4049-9F50-BFFC2D74DE09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344</v>
      </c>
      <c r="B2" s="8">
        <f>M14</f>
        <v>2</v>
      </c>
      <c r="C2" s="8" t="str">
        <f>E16</f>
        <v>ROPCZYCKO-SĘDZISZOWSKI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4574024</v>
      </c>
      <c r="B16" s="4" t="s">
        <v>1259</v>
      </c>
      <c r="C16" s="5" t="s">
        <v>1260</v>
      </c>
      <c r="D16" s="6" t="s">
        <v>13</v>
      </c>
      <c r="E16" s="6" t="s">
        <v>1003</v>
      </c>
      <c r="F16" s="6" t="s">
        <v>1226</v>
      </c>
      <c r="G16" s="6" t="s">
        <v>1261</v>
      </c>
      <c r="H16" s="6" t="s">
        <v>1262</v>
      </c>
      <c r="I16" s="6" t="s">
        <v>18</v>
      </c>
      <c r="J16" s="6" t="s">
        <v>17</v>
      </c>
      <c r="K16" s="7">
        <v>175</v>
      </c>
      <c r="L16" s="6">
        <v>691683</v>
      </c>
      <c r="M16" s="6">
        <v>242510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7707773</v>
      </c>
      <c r="B17" s="4" t="s">
        <v>1263</v>
      </c>
      <c r="C17" s="5" t="s">
        <v>1264</v>
      </c>
      <c r="D17" s="6" t="s">
        <v>13</v>
      </c>
      <c r="E17" s="6" t="s">
        <v>1003</v>
      </c>
      <c r="F17" s="6" t="s">
        <v>1226</v>
      </c>
      <c r="G17" s="6" t="s">
        <v>1261</v>
      </c>
      <c r="H17" s="6" t="s">
        <v>1262</v>
      </c>
      <c r="I17" s="6" t="s">
        <v>18</v>
      </c>
      <c r="J17" s="6" t="s">
        <v>17</v>
      </c>
      <c r="K17" s="7">
        <v>78</v>
      </c>
      <c r="L17" s="6">
        <v>692487</v>
      </c>
      <c r="M17" s="6">
        <v>244169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ueBnoQTlba89e623nxBuMbl1YqsouxugMWtjkqneIrshqxN5foSrsIeGdwtEDoKe+1oPW1ncvXgqHIs40XphXw==" saltValue="F5JUJqXnsv6pJmL3cOxS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60A5-2191-48B9-BEAD-93EDFFDFB814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343</v>
      </c>
      <c r="B2" s="8">
        <f>M14</f>
        <v>1</v>
      </c>
      <c r="C2" s="8" t="str">
        <f>E16</f>
        <v>ROPCZYCKO-SĘDZISZOWSKI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4563246</v>
      </c>
      <c r="B16" s="4" t="s">
        <v>2669</v>
      </c>
      <c r="C16" s="5" t="s">
        <v>2670</v>
      </c>
      <c r="D16" s="6" t="s">
        <v>13</v>
      </c>
      <c r="E16" s="6" t="s">
        <v>1003</v>
      </c>
      <c r="F16" s="6" t="s">
        <v>1212</v>
      </c>
      <c r="G16" s="6" t="s">
        <v>2662</v>
      </c>
      <c r="H16" s="6" t="s">
        <v>1212</v>
      </c>
      <c r="I16" s="6" t="s">
        <v>263</v>
      </c>
      <c r="J16" s="6" t="s">
        <v>264</v>
      </c>
      <c r="K16" s="7">
        <v>14</v>
      </c>
      <c r="L16" s="6">
        <v>687267</v>
      </c>
      <c r="M16" s="6">
        <v>246220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skBWTsQVLkH8O1zKt3eKVzrIkuq8+EH6j1H5NhWQWLHY7PH78RTqS6SI1PaDmD4mWFiCOgXdTcTqpZ9B0wdBxw==" saltValue="H6OEsHJLKJqSC1oXV9R1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636F-5944-4114-B6BA-C77CAA201596}">
  <dimension ref="A1:W20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342</v>
      </c>
      <c r="B2" s="8">
        <f>M14</f>
        <v>5</v>
      </c>
      <c r="C2" s="8" t="str">
        <f>E16</f>
        <v>ROPCZYCKO-SĘDZISZOWSKI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4558560</v>
      </c>
      <c r="B16" s="4" t="s">
        <v>1013</v>
      </c>
      <c r="C16" s="5" t="s">
        <v>1014</v>
      </c>
      <c r="D16" s="6" t="s">
        <v>13</v>
      </c>
      <c r="E16" s="6" t="s">
        <v>1003</v>
      </c>
      <c r="F16" s="6" t="s">
        <v>1004</v>
      </c>
      <c r="G16" s="6" t="s">
        <v>1012</v>
      </c>
      <c r="H16" s="6" t="s">
        <v>1004</v>
      </c>
      <c r="I16" s="6" t="s">
        <v>18</v>
      </c>
      <c r="J16" s="6" t="s">
        <v>17</v>
      </c>
      <c r="K16" s="7">
        <v>188</v>
      </c>
      <c r="L16" s="6">
        <v>697328</v>
      </c>
      <c r="M16" s="6">
        <v>243648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7830375</v>
      </c>
      <c r="B17" s="4" t="s">
        <v>1031</v>
      </c>
      <c r="C17" s="5" t="s">
        <v>1032</v>
      </c>
      <c r="D17" s="6" t="s">
        <v>13</v>
      </c>
      <c r="E17" s="6" t="s">
        <v>1003</v>
      </c>
      <c r="F17" s="6" t="s">
        <v>1004</v>
      </c>
      <c r="G17" s="6" t="s">
        <v>1033</v>
      </c>
      <c r="H17" s="6" t="s">
        <v>1034</v>
      </c>
      <c r="I17" s="6" t="s">
        <v>18</v>
      </c>
      <c r="J17" s="6" t="s">
        <v>17</v>
      </c>
      <c r="K17" s="7">
        <v>69</v>
      </c>
      <c r="L17" s="6">
        <v>696221</v>
      </c>
      <c r="M17" s="6">
        <v>239672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4576230</v>
      </c>
      <c r="B18" s="4" t="s">
        <v>1471</v>
      </c>
      <c r="C18" s="5" t="s">
        <v>1472</v>
      </c>
      <c r="D18" s="6" t="s">
        <v>13</v>
      </c>
      <c r="E18" s="6" t="s">
        <v>1003</v>
      </c>
      <c r="F18" s="6" t="s">
        <v>1470</v>
      </c>
      <c r="G18" s="6" t="s">
        <v>1473</v>
      </c>
      <c r="H18" s="6" t="s">
        <v>1474</v>
      </c>
      <c r="I18" s="6" t="s">
        <v>18</v>
      </c>
      <c r="J18" s="6" t="s">
        <v>17</v>
      </c>
      <c r="K18" s="7">
        <v>302</v>
      </c>
      <c r="L18" s="6">
        <v>690999</v>
      </c>
      <c r="M18" s="6">
        <v>234303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4565402</v>
      </c>
      <c r="B19" s="4" t="s">
        <v>2665</v>
      </c>
      <c r="C19" s="5" t="s">
        <v>2666</v>
      </c>
      <c r="D19" s="6" t="s">
        <v>13</v>
      </c>
      <c r="E19" s="6" t="s">
        <v>1003</v>
      </c>
      <c r="F19" s="6" t="s">
        <v>1212</v>
      </c>
      <c r="G19" s="6" t="s">
        <v>2662</v>
      </c>
      <c r="H19" s="6" t="s">
        <v>1212</v>
      </c>
      <c r="I19" s="6" t="s">
        <v>263</v>
      </c>
      <c r="J19" s="6" t="s">
        <v>264</v>
      </c>
      <c r="K19" s="7">
        <v>12</v>
      </c>
      <c r="L19" s="6">
        <v>687169</v>
      </c>
      <c r="M19" s="6">
        <v>246202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4563239</v>
      </c>
      <c r="B20" s="4" t="s">
        <v>2675</v>
      </c>
      <c r="C20" s="5" t="s">
        <v>2676</v>
      </c>
      <c r="D20" s="6" t="s">
        <v>13</v>
      </c>
      <c r="E20" s="6" t="s">
        <v>1003</v>
      </c>
      <c r="F20" s="6" t="s">
        <v>1212</v>
      </c>
      <c r="G20" s="6" t="s">
        <v>2662</v>
      </c>
      <c r="H20" s="6" t="s">
        <v>1212</v>
      </c>
      <c r="I20" s="6" t="s">
        <v>2677</v>
      </c>
      <c r="J20" s="6" t="s">
        <v>2678</v>
      </c>
      <c r="K20" s="7">
        <v>2</v>
      </c>
      <c r="L20" s="6">
        <v>687103</v>
      </c>
      <c r="M20" s="6">
        <v>246161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pUw4sMNiaLZs4Yohsfs9GO28IKNyH0hVI7dFuTsonAH/RBUKJR8tVcwTk/ngNkANOeWJAeYyMcgF9z5Bhu+Wrw==" saltValue="4iuwYInM2B0NBiYAdgys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0D1B-0D1B-470E-9D44-7D3FBEA2D3FE}">
  <dimension ref="A1:W17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341</v>
      </c>
      <c r="B2" s="8">
        <f>M14</f>
        <v>2</v>
      </c>
      <c r="C2" s="8" t="str">
        <f>E16</f>
        <v>PRZEWORSKI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4544300</v>
      </c>
      <c r="B16" s="4" t="s">
        <v>546</v>
      </c>
      <c r="C16" s="5" t="s">
        <v>547</v>
      </c>
      <c r="D16" s="6" t="s">
        <v>13</v>
      </c>
      <c r="E16" s="6" t="s">
        <v>481</v>
      </c>
      <c r="F16" s="6" t="s">
        <v>548</v>
      </c>
      <c r="G16" s="6" t="s">
        <v>549</v>
      </c>
      <c r="H16" s="6" t="s">
        <v>550</v>
      </c>
      <c r="I16" s="6" t="s">
        <v>18</v>
      </c>
      <c r="J16" s="6" t="s">
        <v>17</v>
      </c>
      <c r="K16" s="7" t="s">
        <v>551</v>
      </c>
      <c r="L16" s="6">
        <v>748236</v>
      </c>
      <c r="M16" s="6">
        <v>241085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4555391</v>
      </c>
      <c r="B17" s="4" t="s">
        <v>733</v>
      </c>
      <c r="C17" s="5" t="s">
        <v>734</v>
      </c>
      <c r="D17" s="6" t="s">
        <v>13</v>
      </c>
      <c r="E17" s="6" t="s">
        <v>481</v>
      </c>
      <c r="F17" s="6" t="s">
        <v>731</v>
      </c>
      <c r="G17" s="6" t="s">
        <v>735</v>
      </c>
      <c r="H17" s="6" t="s">
        <v>731</v>
      </c>
      <c r="I17" s="6" t="s">
        <v>18</v>
      </c>
      <c r="J17" s="6" t="s">
        <v>17</v>
      </c>
      <c r="K17" s="7">
        <v>129</v>
      </c>
      <c r="L17" s="6">
        <v>753608</v>
      </c>
      <c r="M17" s="6">
        <v>260760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qfDBUdtzuKN3BypS1fHe9MTSkRYuSO0psH/5QHx7lGetaGH+tiQcXZeZvpTWW7Inyo21mY3P9Eh5yD0hT6P8hw==" saltValue="FM+PrsrJE1hYJsFSNxoAq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2515E-58D4-4F42-A200-B83244020937}">
  <dimension ref="A1:W22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340</v>
      </c>
      <c r="B2" s="8">
        <f>M14</f>
        <v>7</v>
      </c>
      <c r="C2" s="8" t="str">
        <f>E16</f>
        <v>PRZEWORSKI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8997590</v>
      </c>
      <c r="B16" s="4" t="s">
        <v>517</v>
      </c>
      <c r="C16" s="5" t="s">
        <v>518</v>
      </c>
      <c r="D16" s="6" t="s">
        <v>13</v>
      </c>
      <c r="E16" s="6" t="s">
        <v>481</v>
      </c>
      <c r="F16" s="6" t="s">
        <v>519</v>
      </c>
      <c r="G16" s="6" t="s">
        <v>520</v>
      </c>
      <c r="H16" s="6" t="s">
        <v>521</v>
      </c>
      <c r="I16" s="6" t="s">
        <v>18</v>
      </c>
      <c r="J16" s="6" t="s">
        <v>17</v>
      </c>
      <c r="K16" s="7">
        <v>160</v>
      </c>
      <c r="L16" s="6">
        <v>742141</v>
      </c>
      <c r="M16" s="6">
        <v>245606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4540318</v>
      </c>
      <c r="B17" s="4" t="s">
        <v>522</v>
      </c>
      <c r="C17" s="5" t="s">
        <v>523</v>
      </c>
      <c r="D17" s="6" t="s">
        <v>13</v>
      </c>
      <c r="E17" s="6" t="s">
        <v>481</v>
      </c>
      <c r="F17" s="6" t="s">
        <v>519</v>
      </c>
      <c r="G17" s="6" t="s">
        <v>524</v>
      </c>
      <c r="H17" s="6" t="s">
        <v>525</v>
      </c>
      <c r="I17" s="6" t="s">
        <v>18</v>
      </c>
      <c r="J17" s="6" t="s">
        <v>17</v>
      </c>
      <c r="K17" s="7">
        <v>47</v>
      </c>
      <c r="L17" s="6">
        <v>745816</v>
      </c>
      <c r="M17" s="6">
        <v>247642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4540435</v>
      </c>
      <c r="B18" s="4" t="s">
        <v>526</v>
      </c>
      <c r="C18" s="5" t="s">
        <v>527</v>
      </c>
      <c r="D18" s="6" t="s">
        <v>13</v>
      </c>
      <c r="E18" s="6" t="s">
        <v>481</v>
      </c>
      <c r="F18" s="6" t="s">
        <v>519</v>
      </c>
      <c r="G18" s="6" t="s">
        <v>528</v>
      </c>
      <c r="H18" s="6" t="s">
        <v>519</v>
      </c>
      <c r="I18" s="6" t="s">
        <v>18</v>
      </c>
      <c r="J18" s="6" t="s">
        <v>17</v>
      </c>
      <c r="K18" s="7">
        <v>116</v>
      </c>
      <c r="L18" s="6">
        <v>740984</v>
      </c>
      <c r="M18" s="6">
        <v>245615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8501475</v>
      </c>
      <c r="B19" s="4" t="s">
        <v>678</v>
      </c>
      <c r="C19" s="5" t="s">
        <v>679</v>
      </c>
      <c r="D19" s="6" t="s">
        <v>13</v>
      </c>
      <c r="E19" s="6" t="s">
        <v>481</v>
      </c>
      <c r="F19" s="6" t="s">
        <v>677</v>
      </c>
      <c r="G19" s="6" t="s">
        <v>680</v>
      </c>
      <c r="H19" s="6" t="s">
        <v>681</v>
      </c>
      <c r="I19" s="6" t="s">
        <v>18</v>
      </c>
      <c r="J19" s="6" t="s">
        <v>17</v>
      </c>
      <c r="K19" s="7">
        <v>148</v>
      </c>
      <c r="L19" s="6">
        <v>749125</v>
      </c>
      <c r="M19" s="6">
        <v>253147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4550990</v>
      </c>
      <c r="B20" s="4" t="s">
        <v>682</v>
      </c>
      <c r="C20" s="5" t="s">
        <v>683</v>
      </c>
      <c r="D20" s="6" t="s">
        <v>13</v>
      </c>
      <c r="E20" s="6" t="s">
        <v>481</v>
      </c>
      <c r="F20" s="6" t="s">
        <v>677</v>
      </c>
      <c r="G20" s="6" t="s">
        <v>684</v>
      </c>
      <c r="H20" s="6" t="s">
        <v>685</v>
      </c>
      <c r="I20" s="6" t="s">
        <v>18</v>
      </c>
      <c r="J20" s="6" t="s">
        <v>17</v>
      </c>
      <c r="K20" s="7">
        <v>542</v>
      </c>
      <c r="L20" s="6">
        <v>748066</v>
      </c>
      <c r="M20" s="6">
        <v>243778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4557545</v>
      </c>
      <c r="B21" s="4" t="s">
        <v>752</v>
      </c>
      <c r="C21" s="5" t="s">
        <v>753</v>
      </c>
      <c r="D21" s="6" t="s">
        <v>13</v>
      </c>
      <c r="E21" s="6" t="s">
        <v>481</v>
      </c>
      <c r="F21" s="6" t="s">
        <v>94</v>
      </c>
      <c r="G21" s="6" t="s">
        <v>754</v>
      </c>
      <c r="H21" s="6" t="s">
        <v>94</v>
      </c>
      <c r="I21" s="6" t="s">
        <v>18</v>
      </c>
      <c r="J21" s="6" t="s">
        <v>17</v>
      </c>
      <c r="K21" s="7">
        <v>1</v>
      </c>
      <c r="L21" s="6">
        <v>753807</v>
      </c>
      <c r="M21" s="6">
        <v>241308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4557703</v>
      </c>
      <c r="B22" s="4" t="s">
        <v>755</v>
      </c>
      <c r="C22" s="5" t="s">
        <v>756</v>
      </c>
      <c r="D22" s="6" t="s">
        <v>13</v>
      </c>
      <c r="E22" s="6" t="s">
        <v>481</v>
      </c>
      <c r="F22" s="6" t="s">
        <v>94</v>
      </c>
      <c r="G22" s="6" t="s">
        <v>757</v>
      </c>
      <c r="H22" s="6" t="s">
        <v>758</v>
      </c>
      <c r="I22" s="6" t="s">
        <v>18</v>
      </c>
      <c r="J22" s="6" t="s">
        <v>17</v>
      </c>
      <c r="K22" s="7">
        <v>82</v>
      </c>
      <c r="L22" s="6">
        <v>750712</v>
      </c>
      <c r="M22" s="6">
        <v>245051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BwBhud8pUhJbSA9T+3Hi5ZWD/rKMfkpmc12XyPjYwftVsaeyyvbLGO16sZo0HpCF5ELCiTXkxqN+CHQLPhVn+g==" saltValue="7inyc6/OtgHFecsZ74vb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1CFF-99F8-42B1-A85A-15FB5D87A4EB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339</v>
      </c>
      <c r="B2" s="8">
        <f>M14</f>
        <v>2</v>
      </c>
      <c r="C2" s="8" t="str">
        <f>E16</f>
        <v>PRZEMYSKI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4524492</v>
      </c>
      <c r="B16" s="4" t="s">
        <v>571</v>
      </c>
      <c r="C16" s="5" t="s">
        <v>572</v>
      </c>
      <c r="D16" s="6" t="s">
        <v>13</v>
      </c>
      <c r="E16" s="6" t="s">
        <v>482</v>
      </c>
      <c r="F16" s="6" t="s">
        <v>573</v>
      </c>
      <c r="G16" s="6" t="s">
        <v>574</v>
      </c>
      <c r="H16" s="6" t="s">
        <v>575</v>
      </c>
      <c r="I16" s="6" t="s">
        <v>18</v>
      </c>
      <c r="J16" s="6" t="s">
        <v>17</v>
      </c>
      <c r="K16" s="7">
        <v>100</v>
      </c>
      <c r="L16" s="6">
        <v>777341</v>
      </c>
      <c r="M16" s="6">
        <v>220621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4527694</v>
      </c>
      <c r="B17" s="4" t="s">
        <v>608</v>
      </c>
      <c r="C17" s="5" t="s">
        <v>609</v>
      </c>
      <c r="D17" s="6" t="s">
        <v>13</v>
      </c>
      <c r="E17" s="6" t="s">
        <v>482</v>
      </c>
      <c r="F17" s="6" t="s">
        <v>592</v>
      </c>
      <c r="G17" s="6" t="s">
        <v>610</v>
      </c>
      <c r="H17" s="6" t="s">
        <v>611</v>
      </c>
      <c r="I17" s="6" t="s">
        <v>18</v>
      </c>
      <c r="J17" s="6" t="s">
        <v>17</v>
      </c>
      <c r="K17" s="7">
        <v>110</v>
      </c>
      <c r="L17" s="6">
        <v>769993</v>
      </c>
      <c r="M17" s="6">
        <v>230905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7orQdOxzQwr3W/sbneDFWZQTClwfxyCmBBWvZwxJCQcuUQx3/tS3al7vlE4IeKvjxe40ruAP64kz+do++uXe2A==" saltValue="n5Gji1C5vKT8IPSi/1X/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0AD7-07F4-4D95-8DAB-A5669B3EB59A}">
  <dimension ref="A1:W47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338</v>
      </c>
      <c r="B2" s="8">
        <f>M14</f>
        <v>32</v>
      </c>
      <c r="C2" s="8" t="str">
        <f>E16</f>
        <v>PRZEMYSKI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4522063</v>
      </c>
      <c r="B16" s="4" t="s">
        <v>552</v>
      </c>
      <c r="C16" s="5" t="s">
        <v>553</v>
      </c>
      <c r="D16" s="6" t="s">
        <v>13</v>
      </c>
      <c r="E16" s="6" t="s">
        <v>482</v>
      </c>
      <c r="F16" s="6" t="s">
        <v>554</v>
      </c>
      <c r="G16" s="6" t="s">
        <v>555</v>
      </c>
      <c r="H16" s="6" t="s">
        <v>554</v>
      </c>
      <c r="I16" s="6" t="s">
        <v>18</v>
      </c>
      <c r="J16" s="6" t="s">
        <v>17</v>
      </c>
      <c r="K16" s="7">
        <v>117</v>
      </c>
      <c r="L16" s="6">
        <v>762969</v>
      </c>
      <c r="M16" s="6">
        <v>218594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4522075</v>
      </c>
      <c r="B17" s="4" t="s">
        <v>556</v>
      </c>
      <c r="C17" s="5" t="s">
        <v>557</v>
      </c>
      <c r="D17" s="6" t="s">
        <v>13</v>
      </c>
      <c r="E17" s="6" t="s">
        <v>482</v>
      </c>
      <c r="F17" s="6" t="s">
        <v>554</v>
      </c>
      <c r="G17" s="6" t="s">
        <v>555</v>
      </c>
      <c r="H17" s="6" t="s">
        <v>554</v>
      </c>
      <c r="I17" s="6" t="s">
        <v>18</v>
      </c>
      <c r="J17" s="6" t="s">
        <v>17</v>
      </c>
      <c r="K17" s="7">
        <v>141</v>
      </c>
      <c r="L17" s="6">
        <v>762926</v>
      </c>
      <c r="M17" s="6">
        <v>218424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4524891</v>
      </c>
      <c r="B18" s="4" t="s">
        <v>576</v>
      </c>
      <c r="C18" s="5" t="s">
        <v>577</v>
      </c>
      <c r="D18" s="6" t="s">
        <v>13</v>
      </c>
      <c r="E18" s="6" t="s">
        <v>482</v>
      </c>
      <c r="F18" s="6" t="s">
        <v>573</v>
      </c>
      <c r="G18" s="6" t="s">
        <v>578</v>
      </c>
      <c r="H18" s="6" t="s">
        <v>579</v>
      </c>
      <c r="I18" s="6" t="s">
        <v>18</v>
      </c>
      <c r="J18" s="6" t="s">
        <v>17</v>
      </c>
      <c r="K18" s="7">
        <v>178</v>
      </c>
      <c r="L18" s="6">
        <v>783811</v>
      </c>
      <c r="M18" s="6">
        <v>227914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4525521</v>
      </c>
      <c r="B19" s="4" t="s">
        <v>580</v>
      </c>
      <c r="C19" s="5" t="s">
        <v>581</v>
      </c>
      <c r="D19" s="6" t="s">
        <v>13</v>
      </c>
      <c r="E19" s="6" t="s">
        <v>482</v>
      </c>
      <c r="F19" s="6" t="s">
        <v>573</v>
      </c>
      <c r="G19" s="6" t="s">
        <v>582</v>
      </c>
      <c r="H19" s="6" t="s">
        <v>573</v>
      </c>
      <c r="I19" s="6" t="s">
        <v>18</v>
      </c>
      <c r="J19" s="6" t="s">
        <v>17</v>
      </c>
      <c r="K19" s="7">
        <v>292</v>
      </c>
      <c r="L19" s="6">
        <v>782790</v>
      </c>
      <c r="M19" s="6">
        <v>222885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4525814</v>
      </c>
      <c r="B20" s="4" t="s">
        <v>583</v>
      </c>
      <c r="C20" s="5" t="s">
        <v>584</v>
      </c>
      <c r="D20" s="6" t="s">
        <v>13</v>
      </c>
      <c r="E20" s="6" t="s">
        <v>482</v>
      </c>
      <c r="F20" s="6" t="s">
        <v>573</v>
      </c>
      <c r="G20" s="6" t="s">
        <v>585</v>
      </c>
      <c r="H20" s="6" t="s">
        <v>586</v>
      </c>
      <c r="I20" s="6" t="s">
        <v>18</v>
      </c>
      <c r="J20" s="6" t="s">
        <v>17</v>
      </c>
      <c r="K20" s="7">
        <v>51</v>
      </c>
      <c r="L20" s="6">
        <v>781809</v>
      </c>
      <c r="M20" s="6">
        <v>226055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4526156</v>
      </c>
      <c r="B21" s="4" t="s">
        <v>590</v>
      </c>
      <c r="C21" s="5" t="s">
        <v>591</v>
      </c>
      <c r="D21" s="6" t="s">
        <v>13</v>
      </c>
      <c r="E21" s="6" t="s">
        <v>482</v>
      </c>
      <c r="F21" s="6" t="s">
        <v>592</v>
      </c>
      <c r="G21" s="6" t="s">
        <v>593</v>
      </c>
      <c r="H21" s="6" t="s">
        <v>594</v>
      </c>
      <c r="I21" s="6" t="s">
        <v>18</v>
      </c>
      <c r="J21" s="6" t="s">
        <v>17</v>
      </c>
      <c r="K21" s="7" t="s">
        <v>595</v>
      </c>
      <c r="L21" s="6">
        <v>771641</v>
      </c>
      <c r="M21" s="6">
        <v>230996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4526636</v>
      </c>
      <c r="B22" s="4" t="s">
        <v>596</v>
      </c>
      <c r="C22" s="5" t="s">
        <v>597</v>
      </c>
      <c r="D22" s="6" t="s">
        <v>13</v>
      </c>
      <c r="E22" s="6" t="s">
        <v>482</v>
      </c>
      <c r="F22" s="6" t="s">
        <v>592</v>
      </c>
      <c r="G22" s="6" t="s">
        <v>598</v>
      </c>
      <c r="H22" s="6" t="s">
        <v>599</v>
      </c>
      <c r="I22" s="6" t="s">
        <v>18</v>
      </c>
      <c r="J22" s="6" t="s">
        <v>17</v>
      </c>
      <c r="K22" s="6" t="s">
        <v>600</v>
      </c>
      <c r="L22" s="6">
        <v>774614</v>
      </c>
      <c r="M22" s="6">
        <v>228097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8468790</v>
      </c>
      <c r="B23" s="4" t="s">
        <v>605</v>
      </c>
      <c r="C23" s="5" t="s">
        <v>606</v>
      </c>
      <c r="D23" s="6" t="s">
        <v>13</v>
      </c>
      <c r="E23" s="6" t="s">
        <v>482</v>
      </c>
      <c r="F23" s="6" t="s">
        <v>592</v>
      </c>
      <c r="G23" s="6" t="s">
        <v>607</v>
      </c>
      <c r="H23" s="6" t="s">
        <v>592</v>
      </c>
      <c r="I23" s="6" t="s">
        <v>30</v>
      </c>
      <c r="J23" s="6" t="s">
        <v>31</v>
      </c>
      <c r="K23" s="7">
        <v>1</v>
      </c>
      <c r="L23" s="6">
        <v>773590</v>
      </c>
      <c r="M23" s="6">
        <v>229376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4527933</v>
      </c>
      <c r="B24" s="4" t="s">
        <v>612</v>
      </c>
      <c r="C24" s="5" t="s">
        <v>613</v>
      </c>
      <c r="D24" s="6" t="s">
        <v>13</v>
      </c>
      <c r="E24" s="6" t="s">
        <v>482</v>
      </c>
      <c r="F24" s="6" t="s">
        <v>592</v>
      </c>
      <c r="G24" s="6" t="s">
        <v>614</v>
      </c>
      <c r="H24" s="6" t="s">
        <v>615</v>
      </c>
      <c r="I24" s="6" t="s">
        <v>18</v>
      </c>
      <c r="J24" s="6" t="s">
        <v>17</v>
      </c>
      <c r="K24" s="7">
        <v>60</v>
      </c>
      <c r="L24" s="6">
        <v>779382</v>
      </c>
      <c r="M24" s="6">
        <v>229107</v>
      </c>
      <c r="N24" s="6">
        <v>1</v>
      </c>
      <c r="O24" s="37"/>
      <c r="P24" s="37"/>
      <c r="Q24" s="37"/>
      <c r="R24" s="38">
        <f t="shared" ref="R24:R47" si="5">ROUND(Q24*0.23,2)</f>
        <v>0</v>
      </c>
      <c r="S24" s="39">
        <f t="shared" ref="S24:S47" si="6">ROUND(Q24,2)+R24</f>
        <v>0</v>
      </c>
      <c r="T24" s="37"/>
      <c r="U24" s="37"/>
      <c r="V24" s="38">
        <f t="shared" ref="V24:V47" si="7">ROUND(U24*0.23,2)</f>
        <v>0</v>
      </c>
      <c r="W24" s="39">
        <f t="shared" ref="W24:W47" si="8">ROUND(U24,2)+V24</f>
        <v>0</v>
      </c>
    </row>
    <row r="25" spans="1:23" x14ac:dyDescent="0.35">
      <c r="A25" s="4">
        <v>4528144</v>
      </c>
      <c r="B25" s="4" t="s">
        <v>616</v>
      </c>
      <c r="C25" s="5" t="s">
        <v>617</v>
      </c>
      <c r="D25" s="6" t="s">
        <v>13</v>
      </c>
      <c r="E25" s="6" t="s">
        <v>482</v>
      </c>
      <c r="F25" s="6" t="s">
        <v>592</v>
      </c>
      <c r="G25" s="6" t="s">
        <v>618</v>
      </c>
      <c r="H25" s="6" t="s">
        <v>619</v>
      </c>
      <c r="I25" s="6" t="s">
        <v>18</v>
      </c>
      <c r="J25" s="6" t="s">
        <v>17</v>
      </c>
      <c r="K25" s="7">
        <v>81</v>
      </c>
      <c r="L25" s="6">
        <v>774471</v>
      </c>
      <c r="M25" s="6">
        <v>232166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4528388</v>
      </c>
      <c r="B26" s="4" t="s">
        <v>653</v>
      </c>
      <c r="C26" s="5" t="s">
        <v>654</v>
      </c>
      <c r="D26" s="6" t="s">
        <v>13</v>
      </c>
      <c r="E26" s="6" t="s">
        <v>482</v>
      </c>
      <c r="F26" s="6" t="s">
        <v>655</v>
      </c>
      <c r="G26" s="6" t="s">
        <v>656</v>
      </c>
      <c r="H26" s="6" t="s">
        <v>657</v>
      </c>
      <c r="I26" s="6" t="s">
        <v>18</v>
      </c>
      <c r="J26" s="6" t="s">
        <v>17</v>
      </c>
      <c r="K26" s="7">
        <v>27</v>
      </c>
      <c r="L26" s="6">
        <v>770456</v>
      </c>
      <c r="M26" s="6">
        <v>213838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4528504</v>
      </c>
      <c r="B27" s="4" t="s">
        <v>658</v>
      </c>
      <c r="C27" s="5" t="s">
        <v>659</v>
      </c>
      <c r="D27" s="6" t="s">
        <v>13</v>
      </c>
      <c r="E27" s="6" t="s">
        <v>482</v>
      </c>
      <c r="F27" s="6" t="s">
        <v>655</v>
      </c>
      <c r="G27" s="6" t="s">
        <v>660</v>
      </c>
      <c r="H27" s="6" t="s">
        <v>661</v>
      </c>
      <c r="I27" s="6" t="s">
        <v>18</v>
      </c>
      <c r="J27" s="6" t="s">
        <v>17</v>
      </c>
      <c r="K27" s="7">
        <v>78</v>
      </c>
      <c r="L27" s="6">
        <v>774220</v>
      </c>
      <c r="M27" s="6">
        <v>213149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4528790</v>
      </c>
      <c r="B28" s="4" t="s">
        <v>662</v>
      </c>
      <c r="C28" s="5" t="s">
        <v>663</v>
      </c>
      <c r="D28" s="6" t="s">
        <v>13</v>
      </c>
      <c r="E28" s="6" t="s">
        <v>482</v>
      </c>
      <c r="F28" s="6" t="s">
        <v>655</v>
      </c>
      <c r="G28" s="6" t="s">
        <v>664</v>
      </c>
      <c r="H28" s="6" t="s">
        <v>665</v>
      </c>
      <c r="I28" s="6" t="s">
        <v>18</v>
      </c>
      <c r="J28" s="6" t="s">
        <v>17</v>
      </c>
      <c r="K28" s="7" t="s">
        <v>666</v>
      </c>
      <c r="L28" s="6">
        <v>775578</v>
      </c>
      <c r="M28" s="6">
        <v>218343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4529370</v>
      </c>
      <c r="B29" s="4" t="s">
        <v>668</v>
      </c>
      <c r="C29" s="5" t="s">
        <v>669</v>
      </c>
      <c r="D29" s="6" t="s">
        <v>13</v>
      </c>
      <c r="E29" s="6" t="s">
        <v>482</v>
      </c>
      <c r="F29" s="6" t="s">
        <v>655</v>
      </c>
      <c r="G29" s="6" t="s">
        <v>670</v>
      </c>
      <c r="H29" s="6" t="s">
        <v>671</v>
      </c>
      <c r="I29" s="6" t="s">
        <v>18</v>
      </c>
      <c r="J29" s="6" t="s">
        <v>17</v>
      </c>
      <c r="K29" s="7" t="s">
        <v>493</v>
      </c>
      <c r="L29" s="6">
        <v>773955</v>
      </c>
      <c r="M29" s="6">
        <v>216462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4530812</v>
      </c>
      <c r="B30" s="4" t="s">
        <v>672</v>
      </c>
      <c r="C30" s="5" t="s">
        <v>673</v>
      </c>
      <c r="D30" s="6" t="s">
        <v>13</v>
      </c>
      <c r="E30" s="6" t="s">
        <v>482</v>
      </c>
      <c r="F30" s="6" t="s">
        <v>655</v>
      </c>
      <c r="G30" s="6" t="s">
        <v>674</v>
      </c>
      <c r="H30" s="6" t="s">
        <v>675</v>
      </c>
      <c r="I30" s="6" t="s">
        <v>18</v>
      </c>
      <c r="J30" s="6" t="s">
        <v>17</v>
      </c>
      <c r="K30" s="7">
        <v>159</v>
      </c>
      <c r="L30" s="6">
        <v>767670</v>
      </c>
      <c r="M30" s="6">
        <v>225631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4531810</v>
      </c>
      <c r="B31" s="4" t="s">
        <v>724</v>
      </c>
      <c r="C31" s="5" t="s">
        <v>725</v>
      </c>
      <c r="D31" s="6" t="s">
        <v>13</v>
      </c>
      <c r="E31" s="6" t="s">
        <v>482</v>
      </c>
      <c r="F31" s="6" t="s">
        <v>723</v>
      </c>
      <c r="G31" s="6" t="s">
        <v>726</v>
      </c>
      <c r="H31" s="6" t="s">
        <v>727</v>
      </c>
      <c r="I31" s="6" t="s">
        <v>18</v>
      </c>
      <c r="J31" s="6" t="s">
        <v>17</v>
      </c>
      <c r="K31" s="7">
        <v>25</v>
      </c>
      <c r="L31" s="6">
        <v>781513</v>
      </c>
      <c r="M31" s="6">
        <v>233867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4531995</v>
      </c>
      <c r="B32" s="4" t="s">
        <v>728</v>
      </c>
      <c r="C32" s="5" t="s">
        <v>729</v>
      </c>
      <c r="D32" s="6" t="s">
        <v>13</v>
      </c>
      <c r="E32" s="6" t="s">
        <v>482</v>
      </c>
      <c r="F32" s="6" t="s">
        <v>723</v>
      </c>
      <c r="G32" s="6" t="s">
        <v>730</v>
      </c>
      <c r="H32" s="6" t="s">
        <v>723</v>
      </c>
      <c r="I32" s="6" t="s">
        <v>18</v>
      </c>
      <c r="J32" s="6" t="s">
        <v>17</v>
      </c>
      <c r="K32" s="7">
        <v>254</v>
      </c>
      <c r="L32" s="6">
        <v>784088</v>
      </c>
      <c r="M32" s="6">
        <v>232654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4532289</v>
      </c>
      <c r="B33" s="4" t="s">
        <v>760</v>
      </c>
      <c r="C33" s="5" t="s">
        <v>761</v>
      </c>
      <c r="D33" s="6" t="s">
        <v>13</v>
      </c>
      <c r="E33" s="6" t="s">
        <v>482</v>
      </c>
      <c r="F33" s="6" t="s">
        <v>759</v>
      </c>
      <c r="G33" s="6" t="s">
        <v>762</v>
      </c>
      <c r="H33" s="6" t="s">
        <v>763</v>
      </c>
      <c r="I33" s="6" t="s">
        <v>18</v>
      </c>
      <c r="J33" s="6" t="s">
        <v>17</v>
      </c>
      <c r="K33" s="7">
        <v>156</v>
      </c>
      <c r="L33" s="6">
        <v>776964</v>
      </c>
      <c r="M33" s="6">
        <v>223336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4532886</v>
      </c>
      <c r="B34" s="4" t="s">
        <v>764</v>
      </c>
      <c r="C34" s="5" t="s">
        <v>765</v>
      </c>
      <c r="D34" s="6" t="s">
        <v>13</v>
      </c>
      <c r="E34" s="6" t="s">
        <v>482</v>
      </c>
      <c r="F34" s="6" t="s">
        <v>759</v>
      </c>
      <c r="G34" s="6" t="s">
        <v>766</v>
      </c>
      <c r="H34" s="6" t="s">
        <v>767</v>
      </c>
      <c r="I34" s="6" t="s">
        <v>18</v>
      </c>
      <c r="J34" s="6" t="s">
        <v>17</v>
      </c>
      <c r="K34" s="7">
        <v>138</v>
      </c>
      <c r="L34" s="6">
        <v>774069</v>
      </c>
      <c r="M34" s="6">
        <v>222227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4533559</v>
      </c>
      <c r="B35" s="4" t="s">
        <v>768</v>
      </c>
      <c r="C35" s="5" t="s">
        <v>769</v>
      </c>
      <c r="D35" s="6" t="s">
        <v>13</v>
      </c>
      <c r="E35" s="6" t="s">
        <v>482</v>
      </c>
      <c r="F35" s="6" t="s">
        <v>759</v>
      </c>
      <c r="G35" s="6" t="s">
        <v>770</v>
      </c>
      <c r="H35" s="6" t="s">
        <v>771</v>
      </c>
      <c r="I35" s="6" t="s">
        <v>18</v>
      </c>
      <c r="J35" s="6" t="s">
        <v>17</v>
      </c>
      <c r="K35" s="7">
        <v>64</v>
      </c>
      <c r="L35" s="6">
        <v>765839</v>
      </c>
      <c r="M35" s="6">
        <v>227506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  <row r="36" spans="1:23" x14ac:dyDescent="0.35">
      <c r="A36" s="4">
        <v>4534071</v>
      </c>
      <c r="B36" s="4" t="s">
        <v>772</v>
      </c>
      <c r="C36" s="5" t="s">
        <v>773</v>
      </c>
      <c r="D36" s="6" t="s">
        <v>13</v>
      </c>
      <c r="E36" s="6" t="s">
        <v>482</v>
      </c>
      <c r="F36" s="6" t="s">
        <v>759</v>
      </c>
      <c r="G36" s="6" t="s">
        <v>774</v>
      </c>
      <c r="H36" s="6" t="s">
        <v>775</v>
      </c>
      <c r="I36" s="6" t="s">
        <v>18</v>
      </c>
      <c r="J36" s="6" t="s">
        <v>17</v>
      </c>
      <c r="K36" s="7">
        <v>154</v>
      </c>
      <c r="L36" s="6">
        <v>779178</v>
      </c>
      <c r="M36" s="6">
        <v>226384</v>
      </c>
      <c r="N36" s="6">
        <v>1</v>
      </c>
      <c r="O36" s="37"/>
      <c r="P36" s="37"/>
      <c r="Q36" s="37"/>
      <c r="R36" s="38">
        <f t="shared" si="5"/>
        <v>0</v>
      </c>
      <c r="S36" s="39">
        <f t="shared" si="6"/>
        <v>0</v>
      </c>
      <c r="T36" s="37"/>
      <c r="U36" s="37"/>
      <c r="V36" s="38">
        <f t="shared" si="7"/>
        <v>0</v>
      </c>
      <c r="W36" s="39">
        <f t="shared" si="8"/>
        <v>0</v>
      </c>
    </row>
    <row r="37" spans="1:23" x14ac:dyDescent="0.35">
      <c r="A37" s="4">
        <v>8025400</v>
      </c>
      <c r="B37" s="4" t="s">
        <v>776</v>
      </c>
      <c r="C37" s="5" t="s">
        <v>777</v>
      </c>
      <c r="D37" s="6" t="s">
        <v>13</v>
      </c>
      <c r="E37" s="6" t="s">
        <v>482</v>
      </c>
      <c r="F37" s="6" t="s">
        <v>759</v>
      </c>
      <c r="G37" s="6" t="s">
        <v>778</v>
      </c>
      <c r="H37" s="6" t="s">
        <v>759</v>
      </c>
      <c r="I37" s="6" t="s">
        <v>483</v>
      </c>
      <c r="J37" s="6" t="s">
        <v>484</v>
      </c>
      <c r="K37" s="7">
        <v>194</v>
      </c>
      <c r="L37" s="6">
        <v>772905</v>
      </c>
      <c r="M37" s="6">
        <v>224328</v>
      </c>
      <c r="N37" s="6">
        <v>1</v>
      </c>
      <c r="O37" s="37"/>
      <c r="P37" s="37"/>
      <c r="Q37" s="37"/>
      <c r="R37" s="38">
        <f t="shared" si="5"/>
        <v>0</v>
      </c>
      <c r="S37" s="39">
        <f t="shared" si="6"/>
        <v>0</v>
      </c>
      <c r="T37" s="37"/>
      <c r="U37" s="37"/>
      <c r="V37" s="38">
        <f t="shared" si="7"/>
        <v>0</v>
      </c>
      <c r="W37" s="39">
        <f t="shared" si="8"/>
        <v>0</v>
      </c>
    </row>
    <row r="38" spans="1:23" x14ac:dyDescent="0.35">
      <c r="A38" s="4">
        <v>4534761</v>
      </c>
      <c r="B38" s="4" t="s">
        <v>779</v>
      </c>
      <c r="C38" s="5" t="s">
        <v>780</v>
      </c>
      <c r="D38" s="6" t="s">
        <v>13</v>
      </c>
      <c r="E38" s="6" t="s">
        <v>482</v>
      </c>
      <c r="F38" s="6" t="s">
        <v>759</v>
      </c>
      <c r="G38" s="6" t="s">
        <v>778</v>
      </c>
      <c r="H38" s="6" t="s">
        <v>759</v>
      </c>
      <c r="I38" s="6" t="s">
        <v>781</v>
      </c>
      <c r="J38" s="6" t="s">
        <v>782</v>
      </c>
      <c r="K38" s="7">
        <v>1</v>
      </c>
      <c r="L38" s="6">
        <v>774113</v>
      </c>
      <c r="M38" s="6">
        <v>224032</v>
      </c>
      <c r="N38" s="6">
        <v>1</v>
      </c>
      <c r="O38" s="37"/>
      <c r="P38" s="37"/>
      <c r="Q38" s="37"/>
      <c r="R38" s="38">
        <f t="shared" si="5"/>
        <v>0</v>
      </c>
      <c r="S38" s="39">
        <f t="shared" si="6"/>
        <v>0</v>
      </c>
      <c r="T38" s="37"/>
      <c r="U38" s="37"/>
      <c r="V38" s="38">
        <f t="shared" si="7"/>
        <v>0</v>
      </c>
      <c r="W38" s="39">
        <f t="shared" si="8"/>
        <v>0</v>
      </c>
    </row>
    <row r="39" spans="1:23" x14ac:dyDescent="0.35">
      <c r="A39" s="4">
        <v>4534805</v>
      </c>
      <c r="B39" s="4" t="s">
        <v>783</v>
      </c>
      <c r="C39" s="5" t="s">
        <v>784</v>
      </c>
      <c r="D39" s="6" t="s">
        <v>13</v>
      </c>
      <c r="E39" s="6" t="s">
        <v>482</v>
      </c>
      <c r="F39" s="6" t="s">
        <v>759</v>
      </c>
      <c r="G39" s="6" t="s">
        <v>778</v>
      </c>
      <c r="H39" s="6" t="s">
        <v>759</v>
      </c>
      <c r="I39" s="6" t="s">
        <v>785</v>
      </c>
      <c r="J39" s="6" t="s">
        <v>786</v>
      </c>
      <c r="K39" s="7">
        <v>3</v>
      </c>
      <c r="L39" s="6">
        <v>771530</v>
      </c>
      <c r="M39" s="6">
        <v>224289</v>
      </c>
      <c r="N39" s="6">
        <v>1</v>
      </c>
      <c r="O39" s="37"/>
      <c r="P39" s="37"/>
      <c r="Q39" s="37"/>
      <c r="R39" s="38">
        <f t="shared" si="5"/>
        <v>0</v>
      </c>
      <c r="S39" s="39">
        <f t="shared" si="6"/>
        <v>0</v>
      </c>
      <c r="T39" s="37"/>
      <c r="U39" s="37"/>
      <c r="V39" s="38">
        <f t="shared" si="7"/>
        <v>0</v>
      </c>
      <c r="W39" s="39">
        <f t="shared" si="8"/>
        <v>0</v>
      </c>
    </row>
    <row r="40" spans="1:23" x14ac:dyDescent="0.35">
      <c r="A40" s="4">
        <v>4727414</v>
      </c>
      <c r="B40" s="4" t="s">
        <v>2176</v>
      </c>
      <c r="C40" s="5" t="s">
        <v>2177</v>
      </c>
      <c r="D40" s="6" t="s">
        <v>13</v>
      </c>
      <c r="E40" s="6" t="s">
        <v>655</v>
      </c>
      <c r="F40" s="6" t="s">
        <v>655</v>
      </c>
      <c r="G40" s="6" t="s">
        <v>2171</v>
      </c>
      <c r="H40" s="6" t="s">
        <v>655</v>
      </c>
      <c r="I40" s="6" t="s">
        <v>2178</v>
      </c>
      <c r="J40" s="6" t="s">
        <v>2179</v>
      </c>
      <c r="K40" s="7">
        <v>100</v>
      </c>
      <c r="L40" s="6">
        <v>772889</v>
      </c>
      <c r="M40" s="6">
        <v>219160</v>
      </c>
      <c r="N40" s="6">
        <v>1</v>
      </c>
      <c r="O40" s="37"/>
      <c r="P40" s="37"/>
      <c r="Q40" s="37"/>
      <c r="R40" s="38">
        <f t="shared" si="5"/>
        <v>0</v>
      </c>
      <c r="S40" s="39">
        <f t="shared" si="6"/>
        <v>0</v>
      </c>
      <c r="T40" s="37"/>
      <c r="U40" s="37"/>
      <c r="V40" s="38">
        <f t="shared" si="7"/>
        <v>0</v>
      </c>
      <c r="W40" s="39">
        <f t="shared" si="8"/>
        <v>0</v>
      </c>
    </row>
    <row r="41" spans="1:23" x14ac:dyDescent="0.35">
      <c r="A41" s="4">
        <v>4725448</v>
      </c>
      <c r="B41" s="4" t="s">
        <v>2184</v>
      </c>
      <c r="C41" s="5" t="s">
        <v>2185</v>
      </c>
      <c r="D41" s="6" t="s">
        <v>13</v>
      </c>
      <c r="E41" s="6" t="s">
        <v>655</v>
      </c>
      <c r="F41" s="6" t="s">
        <v>655</v>
      </c>
      <c r="G41" s="6" t="s">
        <v>2171</v>
      </c>
      <c r="H41" s="6" t="s">
        <v>655</v>
      </c>
      <c r="I41" s="6" t="s">
        <v>2186</v>
      </c>
      <c r="J41" s="6" t="s">
        <v>2187</v>
      </c>
      <c r="K41" s="7">
        <v>4</v>
      </c>
      <c r="L41" s="6">
        <v>771277</v>
      </c>
      <c r="M41" s="6">
        <v>219335</v>
      </c>
      <c r="N41" s="6">
        <v>1</v>
      </c>
      <c r="O41" s="37"/>
      <c r="P41" s="37"/>
      <c r="Q41" s="37"/>
      <c r="R41" s="38">
        <f t="shared" si="5"/>
        <v>0</v>
      </c>
      <c r="S41" s="39">
        <f t="shared" si="6"/>
        <v>0</v>
      </c>
      <c r="T41" s="37"/>
      <c r="U41" s="37"/>
      <c r="V41" s="38">
        <f t="shared" si="7"/>
        <v>0</v>
      </c>
      <c r="W41" s="39">
        <f t="shared" si="8"/>
        <v>0</v>
      </c>
    </row>
    <row r="42" spans="1:23" x14ac:dyDescent="0.35">
      <c r="A42" s="4">
        <v>4727642</v>
      </c>
      <c r="B42" s="4" t="s">
        <v>2192</v>
      </c>
      <c r="C42" s="5" t="s">
        <v>2193</v>
      </c>
      <c r="D42" s="6" t="s">
        <v>13</v>
      </c>
      <c r="E42" s="6" t="s">
        <v>655</v>
      </c>
      <c r="F42" s="6" t="s">
        <v>655</v>
      </c>
      <c r="G42" s="6" t="s">
        <v>2171</v>
      </c>
      <c r="H42" s="6" t="s">
        <v>655</v>
      </c>
      <c r="I42" s="6" t="s">
        <v>2190</v>
      </c>
      <c r="J42" s="6" t="s">
        <v>2191</v>
      </c>
      <c r="K42" s="7">
        <v>12</v>
      </c>
      <c r="L42" s="6">
        <v>772365</v>
      </c>
      <c r="M42" s="6">
        <v>219303</v>
      </c>
      <c r="N42" s="6">
        <v>1</v>
      </c>
      <c r="O42" s="37"/>
      <c r="P42" s="37"/>
      <c r="Q42" s="37"/>
      <c r="R42" s="38">
        <f t="shared" si="5"/>
        <v>0</v>
      </c>
      <c r="S42" s="39">
        <f t="shared" si="6"/>
        <v>0</v>
      </c>
      <c r="T42" s="37"/>
      <c r="U42" s="37"/>
      <c r="V42" s="38">
        <f t="shared" si="7"/>
        <v>0</v>
      </c>
      <c r="W42" s="39">
        <f t="shared" si="8"/>
        <v>0</v>
      </c>
    </row>
    <row r="43" spans="1:23" x14ac:dyDescent="0.35">
      <c r="A43" s="4">
        <v>4724438</v>
      </c>
      <c r="B43" s="4" t="s">
        <v>2200</v>
      </c>
      <c r="C43" s="5" t="s">
        <v>2201</v>
      </c>
      <c r="D43" s="6" t="s">
        <v>13</v>
      </c>
      <c r="E43" s="6" t="s">
        <v>655</v>
      </c>
      <c r="F43" s="6" t="s">
        <v>655</v>
      </c>
      <c r="G43" s="6" t="s">
        <v>2171</v>
      </c>
      <c r="H43" s="6" t="s">
        <v>655</v>
      </c>
      <c r="I43" s="6" t="s">
        <v>2202</v>
      </c>
      <c r="J43" s="6" t="s">
        <v>2203</v>
      </c>
      <c r="K43" s="7">
        <v>33</v>
      </c>
      <c r="L43" s="6">
        <v>771323</v>
      </c>
      <c r="M43" s="6">
        <v>220316</v>
      </c>
      <c r="N43" s="6">
        <v>1</v>
      </c>
      <c r="O43" s="37"/>
      <c r="P43" s="37"/>
      <c r="Q43" s="37"/>
      <c r="R43" s="38">
        <f t="shared" si="5"/>
        <v>0</v>
      </c>
      <c r="S43" s="39">
        <f t="shared" si="6"/>
        <v>0</v>
      </c>
      <c r="T43" s="37"/>
      <c r="U43" s="37"/>
      <c r="V43" s="38">
        <f t="shared" si="7"/>
        <v>0</v>
      </c>
      <c r="W43" s="39">
        <f t="shared" si="8"/>
        <v>0</v>
      </c>
    </row>
    <row r="44" spans="1:23" x14ac:dyDescent="0.35">
      <c r="A44" s="4">
        <v>4727889</v>
      </c>
      <c r="B44" s="4" t="s">
        <v>2204</v>
      </c>
      <c r="C44" s="5" t="s">
        <v>2205</v>
      </c>
      <c r="D44" s="6" t="s">
        <v>13</v>
      </c>
      <c r="E44" s="6" t="s">
        <v>655</v>
      </c>
      <c r="F44" s="6" t="s">
        <v>655</v>
      </c>
      <c r="G44" s="6" t="s">
        <v>2171</v>
      </c>
      <c r="H44" s="6" t="s">
        <v>655</v>
      </c>
      <c r="I44" s="6" t="s">
        <v>300</v>
      </c>
      <c r="J44" s="6" t="s">
        <v>301</v>
      </c>
      <c r="K44" s="7">
        <v>38</v>
      </c>
      <c r="L44" s="6">
        <v>770983</v>
      </c>
      <c r="M44" s="6">
        <v>220481</v>
      </c>
      <c r="N44" s="6">
        <v>1</v>
      </c>
      <c r="O44" s="37"/>
      <c r="P44" s="37"/>
      <c r="Q44" s="37"/>
      <c r="R44" s="38">
        <f t="shared" si="5"/>
        <v>0</v>
      </c>
      <c r="S44" s="39">
        <f t="shared" si="6"/>
        <v>0</v>
      </c>
      <c r="T44" s="37"/>
      <c r="U44" s="37"/>
      <c r="V44" s="38">
        <f t="shared" si="7"/>
        <v>0</v>
      </c>
      <c r="W44" s="39">
        <f t="shared" si="8"/>
        <v>0</v>
      </c>
    </row>
    <row r="45" spans="1:23" x14ac:dyDescent="0.35">
      <c r="A45" s="4">
        <v>4728381</v>
      </c>
      <c r="B45" s="4" t="s">
        <v>2216</v>
      </c>
      <c r="C45" s="5" t="s">
        <v>2217</v>
      </c>
      <c r="D45" s="6" t="s">
        <v>13</v>
      </c>
      <c r="E45" s="6" t="s">
        <v>655</v>
      </c>
      <c r="F45" s="6" t="s">
        <v>655</v>
      </c>
      <c r="G45" s="6" t="s">
        <v>2171</v>
      </c>
      <c r="H45" s="6" t="s">
        <v>655</v>
      </c>
      <c r="I45" s="6" t="s">
        <v>2214</v>
      </c>
      <c r="J45" s="6" t="s">
        <v>2215</v>
      </c>
      <c r="K45" s="7">
        <v>91</v>
      </c>
      <c r="L45" s="6">
        <v>772308</v>
      </c>
      <c r="M45" s="6">
        <v>218589</v>
      </c>
      <c r="N45" s="6">
        <v>1</v>
      </c>
      <c r="O45" s="37"/>
      <c r="P45" s="37"/>
      <c r="Q45" s="37"/>
      <c r="R45" s="38">
        <f t="shared" si="5"/>
        <v>0</v>
      </c>
      <c r="S45" s="39">
        <f t="shared" si="6"/>
        <v>0</v>
      </c>
      <c r="T45" s="37"/>
      <c r="U45" s="37"/>
      <c r="V45" s="38">
        <f t="shared" si="7"/>
        <v>0</v>
      </c>
      <c r="W45" s="39">
        <f t="shared" si="8"/>
        <v>0</v>
      </c>
    </row>
    <row r="46" spans="1:23" x14ac:dyDescent="0.35">
      <c r="A46" s="4">
        <v>4725748</v>
      </c>
      <c r="B46" s="4" t="s">
        <v>2218</v>
      </c>
      <c r="C46" s="5" t="s">
        <v>2219</v>
      </c>
      <c r="D46" s="6" t="s">
        <v>13</v>
      </c>
      <c r="E46" s="6" t="s">
        <v>655</v>
      </c>
      <c r="F46" s="6" t="s">
        <v>655</v>
      </c>
      <c r="G46" s="6" t="s">
        <v>2171</v>
      </c>
      <c r="H46" s="6" t="s">
        <v>655</v>
      </c>
      <c r="I46" s="6" t="s">
        <v>2220</v>
      </c>
      <c r="J46" s="6" t="s">
        <v>2221</v>
      </c>
      <c r="K46" s="7">
        <v>10</v>
      </c>
      <c r="L46" s="6">
        <v>771869</v>
      </c>
      <c r="M46" s="6">
        <v>219385</v>
      </c>
      <c r="N46" s="6">
        <v>1</v>
      </c>
      <c r="O46" s="37"/>
      <c r="P46" s="37"/>
      <c r="Q46" s="37"/>
      <c r="R46" s="38">
        <f t="shared" si="5"/>
        <v>0</v>
      </c>
      <c r="S46" s="39">
        <f t="shared" si="6"/>
        <v>0</v>
      </c>
      <c r="T46" s="37"/>
      <c r="U46" s="37"/>
      <c r="V46" s="38">
        <f t="shared" si="7"/>
        <v>0</v>
      </c>
      <c r="W46" s="39">
        <f t="shared" si="8"/>
        <v>0</v>
      </c>
    </row>
    <row r="47" spans="1:23" x14ac:dyDescent="0.35">
      <c r="A47" s="4">
        <v>4725508</v>
      </c>
      <c r="B47" s="4" t="s">
        <v>2244</v>
      </c>
      <c r="C47" s="5" t="s">
        <v>2245</v>
      </c>
      <c r="D47" s="6" t="s">
        <v>13</v>
      </c>
      <c r="E47" s="6" t="s">
        <v>655</v>
      </c>
      <c r="F47" s="6" t="s">
        <v>655</v>
      </c>
      <c r="G47" s="6" t="s">
        <v>2171</v>
      </c>
      <c r="H47" s="6" t="s">
        <v>655</v>
      </c>
      <c r="I47" s="6" t="s">
        <v>2246</v>
      </c>
      <c r="J47" s="6" t="s">
        <v>2247</v>
      </c>
      <c r="K47" s="7">
        <v>2</v>
      </c>
      <c r="L47" s="6">
        <v>771369</v>
      </c>
      <c r="M47" s="6">
        <v>219419</v>
      </c>
      <c r="N47" s="6">
        <v>1</v>
      </c>
      <c r="O47" s="37"/>
      <c r="P47" s="37"/>
      <c r="Q47" s="37"/>
      <c r="R47" s="38">
        <f t="shared" si="5"/>
        <v>0</v>
      </c>
      <c r="S47" s="39">
        <f t="shared" si="6"/>
        <v>0</v>
      </c>
      <c r="T47" s="37"/>
      <c r="U47" s="37"/>
      <c r="V47" s="38">
        <f t="shared" si="7"/>
        <v>0</v>
      </c>
      <c r="W47" s="39">
        <f t="shared" si="8"/>
        <v>0</v>
      </c>
    </row>
  </sheetData>
  <sheetProtection algorithmName="SHA-512" hashValue="262Rfyxxmt7+XJ1MKnuWhkoQAYuz1546Vr5YpO+WsmNoVuTpFGMobaP4tNJUWHqoIGWs8mU+lPybWrSmeSs4Nw==" saltValue="GmSjqDFTTDhI/DLZ4dPin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1FB0-D1C5-49A5-9622-BCE2FC61FEF5}">
  <dimension ref="A1:W22"/>
  <sheetViews>
    <sheetView workbookViewId="0">
      <selection activeCell="A23" sqref="A23:XFD23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400</v>
      </c>
      <c r="B2" s="8">
        <f>M14</f>
        <v>7</v>
      </c>
      <c r="C2" s="8" t="str">
        <f>E16</f>
        <v>TARNOBRZESKI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4695634</v>
      </c>
      <c r="B16" s="4" t="s">
        <v>1526</v>
      </c>
      <c r="C16" s="5" t="s">
        <v>1527</v>
      </c>
      <c r="D16" s="6" t="s">
        <v>13</v>
      </c>
      <c r="E16" s="6" t="s">
        <v>1515</v>
      </c>
      <c r="F16" s="6" t="s">
        <v>1516</v>
      </c>
      <c r="G16" s="6" t="s">
        <v>1528</v>
      </c>
      <c r="H16" s="6" t="s">
        <v>1529</v>
      </c>
      <c r="I16" s="6" t="s">
        <v>1530</v>
      </c>
      <c r="J16" s="6" t="s">
        <v>1531</v>
      </c>
      <c r="K16" s="7">
        <v>1</v>
      </c>
      <c r="L16" s="6">
        <v>681270</v>
      </c>
      <c r="M16" s="6">
        <v>292843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4698225</v>
      </c>
      <c r="B17" s="4" t="s">
        <v>1541</v>
      </c>
      <c r="C17" s="5" t="s">
        <v>1542</v>
      </c>
      <c r="D17" s="6" t="s">
        <v>13</v>
      </c>
      <c r="E17" s="6" t="s">
        <v>1515</v>
      </c>
      <c r="F17" s="6" t="s">
        <v>732</v>
      </c>
      <c r="G17" s="6" t="s">
        <v>1543</v>
      </c>
      <c r="H17" s="6" t="s">
        <v>732</v>
      </c>
      <c r="I17" s="6" t="s">
        <v>1544</v>
      </c>
      <c r="J17" s="6" t="s">
        <v>1545</v>
      </c>
      <c r="K17" s="7">
        <v>3</v>
      </c>
      <c r="L17" s="6">
        <v>701088</v>
      </c>
      <c r="M17" s="6">
        <v>313891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4698362</v>
      </c>
      <c r="B18" s="4" t="s">
        <v>1546</v>
      </c>
      <c r="C18" s="5" t="s">
        <v>1547</v>
      </c>
      <c r="D18" s="6" t="s">
        <v>13</v>
      </c>
      <c r="E18" s="6" t="s">
        <v>1515</v>
      </c>
      <c r="F18" s="6" t="s">
        <v>732</v>
      </c>
      <c r="G18" s="6" t="s">
        <v>1543</v>
      </c>
      <c r="H18" s="6" t="s">
        <v>732</v>
      </c>
      <c r="I18" s="6" t="s">
        <v>30</v>
      </c>
      <c r="J18" s="6" t="s">
        <v>31</v>
      </c>
      <c r="K18" s="7">
        <v>45</v>
      </c>
      <c r="L18" s="6">
        <v>700001</v>
      </c>
      <c r="M18" s="6">
        <v>315434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4697995</v>
      </c>
      <c r="B19" s="4" t="s">
        <v>1548</v>
      </c>
      <c r="C19" s="5" t="s">
        <v>1549</v>
      </c>
      <c r="D19" s="6" t="s">
        <v>13</v>
      </c>
      <c r="E19" s="6" t="s">
        <v>1515</v>
      </c>
      <c r="F19" s="6" t="s">
        <v>732</v>
      </c>
      <c r="G19" s="6" t="s">
        <v>1543</v>
      </c>
      <c r="H19" s="6" t="s">
        <v>732</v>
      </c>
      <c r="I19" s="6" t="s">
        <v>1550</v>
      </c>
      <c r="J19" s="6" t="s">
        <v>1551</v>
      </c>
      <c r="K19" s="7">
        <v>2</v>
      </c>
      <c r="L19" s="6">
        <v>700672</v>
      </c>
      <c r="M19" s="6">
        <v>313890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9633182</v>
      </c>
      <c r="B20" s="4" t="s">
        <v>1678</v>
      </c>
      <c r="C20" s="5" t="s">
        <v>1679</v>
      </c>
      <c r="D20" s="6" t="s">
        <v>13</v>
      </c>
      <c r="E20" s="6" t="s">
        <v>1515</v>
      </c>
      <c r="F20" s="6" t="s">
        <v>1670</v>
      </c>
      <c r="G20" s="6" t="s">
        <v>1680</v>
      </c>
      <c r="H20" s="6" t="s">
        <v>1681</v>
      </c>
      <c r="I20" s="6" t="s">
        <v>18</v>
      </c>
      <c r="J20" s="6" t="s">
        <v>17</v>
      </c>
      <c r="K20" s="7" t="s">
        <v>1682</v>
      </c>
      <c r="L20" s="6">
        <v>691816</v>
      </c>
      <c r="M20" s="6">
        <v>297267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9633180</v>
      </c>
      <c r="B21" s="4" t="s">
        <v>1691</v>
      </c>
      <c r="C21" s="5" t="s">
        <v>1692</v>
      </c>
      <c r="D21" s="6" t="s">
        <v>13</v>
      </c>
      <c r="E21" s="6" t="s">
        <v>1515</v>
      </c>
      <c r="F21" s="6" t="s">
        <v>1670</v>
      </c>
      <c r="G21" s="6" t="s">
        <v>1693</v>
      </c>
      <c r="H21" s="6" t="s">
        <v>1694</v>
      </c>
      <c r="I21" s="6" t="s">
        <v>18</v>
      </c>
      <c r="J21" s="6" t="s">
        <v>17</v>
      </c>
      <c r="K21" s="7" t="s">
        <v>1695</v>
      </c>
      <c r="L21" s="6">
        <v>694623</v>
      </c>
      <c r="M21" s="6">
        <v>291130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4703865</v>
      </c>
      <c r="B22" s="4" t="s">
        <v>2812</v>
      </c>
      <c r="C22" s="5" t="s">
        <v>2813</v>
      </c>
      <c r="D22" s="6" t="s">
        <v>13</v>
      </c>
      <c r="E22" s="6" t="s">
        <v>1515</v>
      </c>
      <c r="F22" s="6" t="s">
        <v>1670</v>
      </c>
      <c r="G22" s="6" t="s">
        <v>2811</v>
      </c>
      <c r="H22" s="6" t="s">
        <v>1670</v>
      </c>
      <c r="I22" s="6" t="s">
        <v>2814</v>
      </c>
      <c r="J22" s="6" t="s">
        <v>2815</v>
      </c>
      <c r="K22" s="7">
        <v>7</v>
      </c>
      <c r="L22" s="6">
        <v>695201</v>
      </c>
      <c r="M22" s="6">
        <v>286897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2DJnFiCq20OBeRNMoLHDoJlemwFpS/R/bCwQXGfh5fYM8RpH4jPB7G1mpIaNlc22F/zpEWPAEA6nv54f9E8WEA==" saltValue="vSGS+dsgfhhoP9+79rtd+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AA5D-FA3D-46E1-B72B-A2626BA688E1}">
  <dimension ref="A1:W18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337</v>
      </c>
      <c r="B2" s="8">
        <f>M14</f>
        <v>3</v>
      </c>
      <c r="C2" s="8" t="str">
        <f>E16</f>
        <v>PRZEMYSKI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9633257</v>
      </c>
      <c r="B16" s="4" t="s">
        <v>601</v>
      </c>
      <c r="C16" s="5" t="s">
        <v>602</v>
      </c>
      <c r="D16" s="6" t="s">
        <v>13</v>
      </c>
      <c r="E16" s="6" t="s">
        <v>482</v>
      </c>
      <c r="F16" s="6" t="s">
        <v>592</v>
      </c>
      <c r="G16" s="6" t="s">
        <v>603</v>
      </c>
      <c r="H16" s="6" t="s">
        <v>604</v>
      </c>
      <c r="I16" s="6" t="s">
        <v>18</v>
      </c>
      <c r="J16" s="6" t="s">
        <v>17</v>
      </c>
      <c r="K16" s="7">
        <v>291</v>
      </c>
      <c r="L16" s="6">
        <v>778752</v>
      </c>
      <c r="M16" s="6">
        <v>230822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4727641</v>
      </c>
      <c r="B17" s="4" t="s">
        <v>2188</v>
      </c>
      <c r="C17" s="5" t="s">
        <v>2189</v>
      </c>
      <c r="D17" s="6" t="s">
        <v>13</v>
      </c>
      <c r="E17" s="6" t="s">
        <v>655</v>
      </c>
      <c r="F17" s="6" t="s">
        <v>655</v>
      </c>
      <c r="G17" s="6" t="s">
        <v>2171</v>
      </c>
      <c r="H17" s="6" t="s">
        <v>655</v>
      </c>
      <c r="I17" s="6" t="s">
        <v>2190</v>
      </c>
      <c r="J17" s="6" t="s">
        <v>2191</v>
      </c>
      <c r="K17" s="7">
        <v>10</v>
      </c>
      <c r="L17" s="6">
        <v>772353</v>
      </c>
      <c r="M17" s="6">
        <v>219335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4727673</v>
      </c>
      <c r="B18" s="4" t="s">
        <v>2194</v>
      </c>
      <c r="C18" s="5" t="s">
        <v>2195</v>
      </c>
      <c r="D18" s="6" t="s">
        <v>13</v>
      </c>
      <c r="E18" s="6" t="s">
        <v>655</v>
      </c>
      <c r="F18" s="6" t="s">
        <v>655</v>
      </c>
      <c r="G18" s="6" t="s">
        <v>2171</v>
      </c>
      <c r="H18" s="6" t="s">
        <v>655</v>
      </c>
      <c r="I18" s="6" t="s">
        <v>2196</v>
      </c>
      <c r="J18" s="6" t="s">
        <v>2197</v>
      </c>
      <c r="K18" s="7">
        <v>7</v>
      </c>
      <c r="L18" s="6">
        <v>772079</v>
      </c>
      <c r="M18" s="6">
        <v>219540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f9osFLJE1k7tBnyu+WrSpQM29OlV/9CiruewLEZfZArX4aX4J+PYBrwVPlnqzd1Sp7n5y+PwbfX8LAvylKEvPg==" saltValue="CH/JWoINQGna4tL2403Aq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4189-89CB-4703-84A2-E717F3FA1255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336</v>
      </c>
      <c r="B2" s="8">
        <f>M14</f>
        <v>2</v>
      </c>
      <c r="C2" s="8" t="str">
        <f>E16</f>
        <v>PRZEMYSKI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4523496</v>
      </c>
      <c r="B16" s="4" t="s">
        <v>559</v>
      </c>
      <c r="C16" s="5" t="s">
        <v>560</v>
      </c>
      <c r="D16" s="6" t="s">
        <v>13</v>
      </c>
      <c r="E16" s="6" t="s">
        <v>482</v>
      </c>
      <c r="F16" s="6" t="s">
        <v>558</v>
      </c>
      <c r="G16" s="6" t="s">
        <v>561</v>
      </c>
      <c r="H16" s="6" t="s">
        <v>558</v>
      </c>
      <c r="I16" s="6" t="s">
        <v>18</v>
      </c>
      <c r="J16" s="6" t="s">
        <v>17</v>
      </c>
      <c r="K16" s="7">
        <v>97</v>
      </c>
      <c r="L16" s="6">
        <v>754992</v>
      </c>
      <c r="M16" s="6">
        <v>220610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9633259</v>
      </c>
      <c r="B17" s="4" t="s">
        <v>562</v>
      </c>
      <c r="C17" s="5" t="s">
        <v>563</v>
      </c>
      <c r="D17" s="6" t="s">
        <v>13</v>
      </c>
      <c r="E17" s="6" t="s">
        <v>482</v>
      </c>
      <c r="F17" s="6" t="s">
        <v>558</v>
      </c>
      <c r="G17" s="6" t="s">
        <v>564</v>
      </c>
      <c r="H17" s="6" t="s">
        <v>565</v>
      </c>
      <c r="I17" s="6" t="s">
        <v>18</v>
      </c>
      <c r="J17" s="6" t="s">
        <v>17</v>
      </c>
      <c r="K17" s="7" t="s">
        <v>566</v>
      </c>
      <c r="L17" s="6">
        <v>753804</v>
      </c>
      <c r="M17" s="6">
        <v>221812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kXYodZ4Uml5fZ654yPw+PqdtDQmIpL/BhFTonz8qNJob4dWE48rC7De8427FbtqX1CHWczo22k7N19t6+2hCVw==" saltValue="dDWril2vVyD06sZiYm1r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AC92-C7B3-4F73-A0C1-C6E6193501BD}">
  <dimension ref="A1:W2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335</v>
      </c>
      <c r="B2" s="8">
        <f>M14</f>
        <v>11</v>
      </c>
      <c r="C2" s="8" t="str">
        <f>E16</f>
        <v>PRZEMYŚL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4725282</v>
      </c>
      <c r="B16" s="4" t="s">
        <v>2172</v>
      </c>
      <c r="C16" s="5" t="s">
        <v>2173</v>
      </c>
      <c r="D16" s="6" t="s">
        <v>13</v>
      </c>
      <c r="E16" s="6" t="s">
        <v>655</v>
      </c>
      <c r="F16" s="6" t="s">
        <v>655</v>
      </c>
      <c r="G16" s="6" t="s">
        <v>2171</v>
      </c>
      <c r="H16" s="6" t="s">
        <v>655</v>
      </c>
      <c r="I16" s="6" t="s">
        <v>2174</v>
      </c>
      <c r="J16" s="6" t="s">
        <v>2175</v>
      </c>
      <c r="K16" s="7">
        <v>27</v>
      </c>
      <c r="L16" s="6">
        <v>772129</v>
      </c>
      <c r="M16" s="6">
        <v>219931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4727515</v>
      </c>
      <c r="B17" s="4" t="s">
        <v>2182</v>
      </c>
      <c r="C17" s="5" t="s">
        <v>2183</v>
      </c>
      <c r="D17" s="6" t="s">
        <v>13</v>
      </c>
      <c r="E17" s="6" t="s">
        <v>655</v>
      </c>
      <c r="F17" s="6" t="s">
        <v>655</v>
      </c>
      <c r="G17" s="6" t="s">
        <v>2171</v>
      </c>
      <c r="H17" s="6" t="s">
        <v>655</v>
      </c>
      <c r="I17" s="6" t="s">
        <v>1208</v>
      </c>
      <c r="J17" s="6" t="s">
        <v>1209</v>
      </c>
      <c r="K17" s="7">
        <v>17</v>
      </c>
      <c r="L17" s="6">
        <v>770716</v>
      </c>
      <c r="M17" s="6">
        <v>219982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4727696</v>
      </c>
      <c r="B18" s="4" t="s">
        <v>2198</v>
      </c>
      <c r="C18" s="5" t="s">
        <v>2199</v>
      </c>
      <c r="D18" s="6" t="s">
        <v>13</v>
      </c>
      <c r="E18" s="6" t="s">
        <v>655</v>
      </c>
      <c r="F18" s="6" t="s">
        <v>655</v>
      </c>
      <c r="G18" s="6" t="s">
        <v>2171</v>
      </c>
      <c r="H18" s="6" t="s">
        <v>655</v>
      </c>
      <c r="I18" s="6" t="s">
        <v>2156</v>
      </c>
      <c r="J18" s="6" t="s">
        <v>2157</v>
      </c>
      <c r="K18" s="7">
        <v>14</v>
      </c>
      <c r="L18" s="6">
        <v>771797</v>
      </c>
      <c r="M18" s="6">
        <v>219977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4728223</v>
      </c>
      <c r="B19" s="4" t="s">
        <v>2206</v>
      </c>
      <c r="C19" s="5" t="s">
        <v>2207</v>
      </c>
      <c r="D19" s="6" t="s">
        <v>13</v>
      </c>
      <c r="E19" s="6" t="s">
        <v>655</v>
      </c>
      <c r="F19" s="6" t="s">
        <v>655</v>
      </c>
      <c r="G19" s="6" t="s">
        <v>2171</v>
      </c>
      <c r="H19" s="6" t="s">
        <v>655</v>
      </c>
      <c r="I19" s="6" t="s">
        <v>2208</v>
      </c>
      <c r="J19" s="6" t="s">
        <v>2209</v>
      </c>
      <c r="K19" s="7">
        <v>1</v>
      </c>
      <c r="L19" s="6">
        <v>771217</v>
      </c>
      <c r="M19" s="6">
        <v>219697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4728366</v>
      </c>
      <c r="B20" s="4" t="s">
        <v>2212</v>
      </c>
      <c r="C20" s="5" t="s">
        <v>2213</v>
      </c>
      <c r="D20" s="6" t="s">
        <v>13</v>
      </c>
      <c r="E20" s="6" t="s">
        <v>655</v>
      </c>
      <c r="F20" s="6" t="s">
        <v>655</v>
      </c>
      <c r="G20" s="6" t="s">
        <v>2171</v>
      </c>
      <c r="H20" s="6" t="s">
        <v>655</v>
      </c>
      <c r="I20" s="6" t="s">
        <v>2214</v>
      </c>
      <c r="J20" s="6" t="s">
        <v>2215</v>
      </c>
      <c r="K20" s="7">
        <v>21</v>
      </c>
      <c r="L20" s="6">
        <v>771807</v>
      </c>
      <c r="M20" s="6">
        <v>219433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4728622</v>
      </c>
      <c r="B21" s="4" t="s">
        <v>2222</v>
      </c>
      <c r="C21" s="5" t="s">
        <v>2223</v>
      </c>
      <c r="D21" s="6" t="s">
        <v>13</v>
      </c>
      <c r="E21" s="6" t="s">
        <v>655</v>
      </c>
      <c r="F21" s="6" t="s">
        <v>655</v>
      </c>
      <c r="G21" s="6" t="s">
        <v>2171</v>
      </c>
      <c r="H21" s="6" t="s">
        <v>655</v>
      </c>
      <c r="I21" s="6" t="s">
        <v>2224</v>
      </c>
      <c r="J21" s="6" t="s">
        <v>2225</v>
      </c>
      <c r="K21" s="7">
        <v>5</v>
      </c>
      <c r="L21" s="6">
        <v>771592</v>
      </c>
      <c r="M21" s="6">
        <v>219510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4724202</v>
      </c>
      <c r="B22" s="4" t="s">
        <v>2226</v>
      </c>
      <c r="C22" s="5" t="s">
        <v>2227</v>
      </c>
      <c r="D22" s="6" t="s">
        <v>13</v>
      </c>
      <c r="E22" s="6" t="s">
        <v>655</v>
      </c>
      <c r="F22" s="6" t="s">
        <v>655</v>
      </c>
      <c r="G22" s="6" t="s">
        <v>2171</v>
      </c>
      <c r="H22" s="6" t="s">
        <v>655</v>
      </c>
      <c r="I22" s="6" t="s">
        <v>2228</v>
      </c>
      <c r="J22" s="6" t="s">
        <v>2229</v>
      </c>
      <c r="K22" s="7">
        <v>10</v>
      </c>
      <c r="L22" s="6">
        <v>770780</v>
      </c>
      <c r="M22" s="6">
        <v>220126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4724140</v>
      </c>
      <c r="B23" s="4" t="s">
        <v>2230</v>
      </c>
      <c r="C23" s="5" t="s">
        <v>2231</v>
      </c>
      <c r="D23" s="6" t="s">
        <v>13</v>
      </c>
      <c r="E23" s="6" t="s">
        <v>655</v>
      </c>
      <c r="F23" s="6" t="s">
        <v>655</v>
      </c>
      <c r="G23" s="6" t="s">
        <v>2171</v>
      </c>
      <c r="H23" s="6" t="s">
        <v>655</v>
      </c>
      <c r="I23" s="6" t="s">
        <v>2228</v>
      </c>
      <c r="J23" s="6" t="s">
        <v>2229</v>
      </c>
      <c r="K23" s="7">
        <v>3</v>
      </c>
      <c r="L23" s="6">
        <v>770681</v>
      </c>
      <c r="M23" s="6">
        <v>220085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4728854</v>
      </c>
      <c r="B24" s="4" t="s">
        <v>2232</v>
      </c>
      <c r="C24" s="5" t="s">
        <v>2233</v>
      </c>
      <c r="D24" s="6" t="s">
        <v>13</v>
      </c>
      <c r="E24" s="6" t="s">
        <v>655</v>
      </c>
      <c r="F24" s="6" t="s">
        <v>655</v>
      </c>
      <c r="G24" s="6" t="s">
        <v>2171</v>
      </c>
      <c r="H24" s="6" t="s">
        <v>655</v>
      </c>
      <c r="I24" s="6" t="s">
        <v>2234</v>
      </c>
      <c r="J24" s="6" t="s">
        <v>2235</v>
      </c>
      <c r="K24" s="7">
        <v>44</v>
      </c>
      <c r="L24" s="6">
        <v>770022</v>
      </c>
      <c r="M24" s="6">
        <v>220571</v>
      </c>
      <c r="N24" s="6">
        <v>1</v>
      </c>
      <c r="O24" s="37"/>
      <c r="P24" s="37"/>
      <c r="Q24" s="37"/>
      <c r="R24" s="38">
        <f t="shared" ref="R24:R26" si="5">ROUND(Q24*0.23,2)</f>
        <v>0</v>
      </c>
      <c r="S24" s="39">
        <f t="shared" ref="S24:S26" si="6">ROUND(Q24,2)+R24</f>
        <v>0</v>
      </c>
      <c r="T24" s="37"/>
      <c r="U24" s="37"/>
      <c r="V24" s="38">
        <f t="shared" ref="V24:V26" si="7">ROUND(U24*0.23,2)</f>
        <v>0</v>
      </c>
      <c r="W24" s="39">
        <f t="shared" ref="W24:W26" si="8">ROUND(U24,2)+V24</f>
        <v>0</v>
      </c>
    </row>
    <row r="25" spans="1:23" x14ac:dyDescent="0.35">
      <c r="A25" s="4">
        <v>4724466</v>
      </c>
      <c r="B25" s="4" t="s">
        <v>2236</v>
      </c>
      <c r="C25" s="5" t="s">
        <v>2237</v>
      </c>
      <c r="D25" s="6" t="s">
        <v>13</v>
      </c>
      <c r="E25" s="6" t="s">
        <v>655</v>
      </c>
      <c r="F25" s="6" t="s">
        <v>655</v>
      </c>
      <c r="G25" s="6" t="s">
        <v>2171</v>
      </c>
      <c r="H25" s="6" t="s">
        <v>655</v>
      </c>
      <c r="I25" s="6" t="s">
        <v>2238</v>
      </c>
      <c r="J25" s="6" t="s">
        <v>2239</v>
      </c>
      <c r="K25" s="7">
        <v>12</v>
      </c>
      <c r="L25" s="6">
        <v>771372</v>
      </c>
      <c r="M25" s="6">
        <v>220718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4728901</v>
      </c>
      <c r="B26" s="4" t="s">
        <v>2240</v>
      </c>
      <c r="C26" s="5" t="s">
        <v>2241</v>
      </c>
      <c r="D26" s="6" t="s">
        <v>13</v>
      </c>
      <c r="E26" s="6" t="s">
        <v>655</v>
      </c>
      <c r="F26" s="6" t="s">
        <v>655</v>
      </c>
      <c r="G26" s="6" t="s">
        <v>2171</v>
      </c>
      <c r="H26" s="6" t="s">
        <v>655</v>
      </c>
      <c r="I26" s="6" t="s">
        <v>2242</v>
      </c>
      <c r="J26" s="6" t="s">
        <v>2243</v>
      </c>
      <c r="K26" s="7">
        <v>7</v>
      </c>
      <c r="L26" s="6">
        <v>770806</v>
      </c>
      <c r="M26" s="6">
        <v>219821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</sheetData>
  <sheetProtection algorithmName="SHA-512" hashValue="jUUHwCSuhV1mwwiFMRmPLIkpCJCib9YYS38BMmtvLd6k7p7fJPil/2ap1aceVkyIwkYOr0ky4S0OYS3y5/yKRw==" saltValue="ROXi8VAUJ61TPZ3BFvttF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EA84-150A-438E-A843-700216A7092F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334</v>
      </c>
      <c r="B2" s="8">
        <f>M14</f>
        <v>1</v>
      </c>
      <c r="C2" s="8" t="str">
        <f>E16</f>
        <v>PRZEMYSKI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4517883</v>
      </c>
      <c r="B16" s="4" t="s">
        <v>495</v>
      </c>
      <c r="C16" s="5" t="s">
        <v>496</v>
      </c>
      <c r="D16" s="6" t="s">
        <v>13</v>
      </c>
      <c r="E16" s="6" t="s">
        <v>482</v>
      </c>
      <c r="F16" s="6" t="s">
        <v>492</v>
      </c>
      <c r="G16" s="6" t="s">
        <v>497</v>
      </c>
      <c r="H16" s="6" t="s">
        <v>492</v>
      </c>
      <c r="I16" s="6" t="s">
        <v>498</v>
      </c>
      <c r="J16" s="6" t="s">
        <v>499</v>
      </c>
      <c r="K16" s="6" t="s">
        <v>500</v>
      </c>
      <c r="L16" s="6">
        <v>744231</v>
      </c>
      <c r="M16" s="6">
        <v>222859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wId7fiii2+GrR+Yyag+Zc0qlvov1l7JKMgHBQERG0BtFlr5ycz1/k5p++xN7XJzQy92GA3hPOs8cc1q/TLUQoQ==" saltValue="Xk3650nIRdrImEfvT/roP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15814-9F62-4CE3-AE85-BA561A778B20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333</v>
      </c>
      <c r="B2" s="8">
        <f>M14</f>
        <v>1</v>
      </c>
      <c r="C2" s="8" t="str">
        <f>E16</f>
        <v>PRZEMYŚL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4725711</v>
      </c>
      <c r="B16" s="4" t="s">
        <v>2180</v>
      </c>
      <c r="C16" s="5" t="s">
        <v>2181</v>
      </c>
      <c r="D16" s="6" t="s">
        <v>13</v>
      </c>
      <c r="E16" s="6" t="s">
        <v>655</v>
      </c>
      <c r="F16" s="6" t="s">
        <v>655</v>
      </c>
      <c r="G16" s="6" t="s">
        <v>2171</v>
      </c>
      <c r="H16" s="6" t="s">
        <v>655</v>
      </c>
      <c r="I16" s="6" t="s">
        <v>2178</v>
      </c>
      <c r="J16" s="6" t="s">
        <v>2179</v>
      </c>
      <c r="K16" s="7">
        <v>25</v>
      </c>
      <c r="L16" s="6">
        <v>771928</v>
      </c>
      <c r="M16" s="6">
        <v>219488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7GMlldLRQ4ae4n8m75yNHT3gzi4eNdlw7r69yrdn/OyxlKVvJRZLp1Sx87JMaNLjWL8N0+fXVL8eyQ1dRZXoog==" saltValue="eTsnOwX9yly9u1xP3nzF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4D06-2D2B-41DE-8521-F87246DECEE1}">
  <dimension ref="A1:W18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332</v>
      </c>
      <c r="B2" s="8">
        <f>M14</f>
        <v>3</v>
      </c>
      <c r="C2" s="8" t="str">
        <f>E16</f>
        <v>NIŻAŃSKI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4498258</v>
      </c>
      <c r="B16" s="4" t="s">
        <v>1589</v>
      </c>
      <c r="C16" s="5" t="s">
        <v>1590</v>
      </c>
      <c r="D16" s="6" t="s">
        <v>13</v>
      </c>
      <c r="E16" s="6" t="s">
        <v>1586</v>
      </c>
      <c r="F16" s="6" t="s">
        <v>1591</v>
      </c>
      <c r="G16" s="6" t="s">
        <v>1592</v>
      </c>
      <c r="H16" s="6" t="s">
        <v>1593</v>
      </c>
      <c r="I16" s="6" t="s">
        <v>18</v>
      </c>
      <c r="J16" s="6" t="s">
        <v>17</v>
      </c>
      <c r="K16" s="7">
        <v>79</v>
      </c>
      <c r="L16" s="6">
        <v>731229</v>
      </c>
      <c r="M16" s="6">
        <v>309675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4499678</v>
      </c>
      <c r="B17" s="4" t="s">
        <v>1603</v>
      </c>
      <c r="C17" s="5" t="s">
        <v>1604</v>
      </c>
      <c r="D17" s="6" t="s">
        <v>13</v>
      </c>
      <c r="E17" s="6" t="s">
        <v>1586</v>
      </c>
      <c r="F17" s="6" t="s">
        <v>1591</v>
      </c>
      <c r="G17" s="6" t="s">
        <v>1605</v>
      </c>
      <c r="H17" s="6" t="s">
        <v>1606</v>
      </c>
      <c r="I17" s="6" t="s">
        <v>18</v>
      </c>
      <c r="J17" s="6" t="s">
        <v>17</v>
      </c>
      <c r="K17" s="7" t="s">
        <v>1607</v>
      </c>
      <c r="L17" s="6">
        <v>731031</v>
      </c>
      <c r="M17" s="6">
        <v>305486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9633176</v>
      </c>
      <c r="B18" s="4" t="s">
        <v>1734</v>
      </c>
      <c r="C18" s="5" t="s">
        <v>1735</v>
      </c>
      <c r="D18" s="6" t="s">
        <v>13</v>
      </c>
      <c r="E18" s="6" t="s">
        <v>1586</v>
      </c>
      <c r="F18" s="6" t="s">
        <v>1731</v>
      </c>
      <c r="G18" s="6" t="s">
        <v>1736</v>
      </c>
      <c r="H18" s="6" t="s">
        <v>1737</v>
      </c>
      <c r="I18" s="6" t="s">
        <v>18</v>
      </c>
      <c r="J18" s="6" t="s">
        <v>17</v>
      </c>
      <c r="K18" s="7" t="s">
        <v>1738</v>
      </c>
      <c r="L18" s="6">
        <v>734654</v>
      </c>
      <c r="M18" s="6">
        <v>298344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bbRjb5YHOu5pPc8o0/jJ4EAf5AH+jBXv9kozC/nhul1PThx4/PNiaEgIS+TeU8ZXHjLSY9ye1fjyDFyaN6QlCw==" saltValue="ZD4+ZwnvUcZ+6szv8sj5n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EC4A-2211-4A33-8B80-1024B65BF5EC}">
  <dimension ref="A1:W18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331</v>
      </c>
      <c r="B2" s="8">
        <f>M14</f>
        <v>3</v>
      </c>
      <c r="C2" s="8" t="str">
        <f>E16</f>
        <v>NIŻAŃSKI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9633185</v>
      </c>
      <c r="B16" s="4" t="s">
        <v>1584</v>
      </c>
      <c r="C16" s="5" t="s">
        <v>1585</v>
      </c>
      <c r="D16" s="6" t="s">
        <v>13</v>
      </c>
      <c r="E16" s="6" t="s">
        <v>1586</v>
      </c>
      <c r="F16" s="6" t="s">
        <v>1587</v>
      </c>
      <c r="G16" s="6" t="s">
        <v>1588</v>
      </c>
      <c r="H16" s="6" t="s">
        <v>1587</v>
      </c>
      <c r="I16" s="6" t="s">
        <v>18</v>
      </c>
      <c r="J16" s="6" t="s">
        <v>17</v>
      </c>
      <c r="K16" s="7">
        <v>106</v>
      </c>
      <c r="L16" s="6">
        <v>746691</v>
      </c>
      <c r="M16" s="6">
        <v>295537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4508098</v>
      </c>
      <c r="B17" s="4" t="s">
        <v>1659</v>
      </c>
      <c r="C17" s="5" t="s">
        <v>1660</v>
      </c>
      <c r="D17" s="6" t="s">
        <v>13</v>
      </c>
      <c r="E17" s="6" t="s">
        <v>1586</v>
      </c>
      <c r="F17" s="6" t="s">
        <v>1656</v>
      </c>
      <c r="G17" s="6" t="s">
        <v>1661</v>
      </c>
      <c r="H17" s="6" t="s">
        <v>1662</v>
      </c>
      <c r="I17" s="6" t="s">
        <v>1663</v>
      </c>
      <c r="J17" s="6" t="s">
        <v>1664</v>
      </c>
      <c r="K17" s="7">
        <v>81</v>
      </c>
      <c r="L17" s="6">
        <v>724366</v>
      </c>
      <c r="M17" s="6">
        <v>298841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4506797</v>
      </c>
      <c r="B18" s="4" t="s">
        <v>2800</v>
      </c>
      <c r="C18" s="5" t="s">
        <v>2801</v>
      </c>
      <c r="D18" s="6" t="s">
        <v>13</v>
      </c>
      <c r="E18" s="6" t="s">
        <v>1586</v>
      </c>
      <c r="F18" s="6" t="s">
        <v>1656</v>
      </c>
      <c r="G18" s="6" t="s">
        <v>2793</v>
      </c>
      <c r="H18" s="6" t="s">
        <v>1656</v>
      </c>
      <c r="I18" s="6" t="s">
        <v>1552</v>
      </c>
      <c r="J18" s="6" t="s">
        <v>1553</v>
      </c>
      <c r="K18" s="7">
        <v>114</v>
      </c>
      <c r="L18" s="6">
        <v>720008</v>
      </c>
      <c r="M18" s="6">
        <v>300869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31L/hcDpc9AqmjssHHfpqVKzS+SdPD9hDDG5P1T/QwUUkUtnH2O6FYF9+m4wboyC6srgO8Y0qR4BQCVbIuUcLA==" saltValue="bySngcwRvhXqXFQPLFGFN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3C8F6-CF21-4618-B3B0-730C1A4EC45F}">
  <dimension ref="A1:W35"/>
  <sheetViews>
    <sheetView workbookViewId="0">
      <selection activeCell="A18" sqref="A18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330</v>
      </c>
      <c r="B2" s="8">
        <f>M14</f>
        <v>20</v>
      </c>
      <c r="C2" s="8" t="str">
        <f>E16</f>
        <v>NIŻAŃSKI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20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9633038</v>
      </c>
      <c r="B16" s="4" t="s">
        <v>1594</v>
      </c>
      <c r="C16" s="5" t="s">
        <v>1595</v>
      </c>
      <c r="D16" s="6" t="s">
        <v>13</v>
      </c>
      <c r="E16" s="6" t="s">
        <v>1586</v>
      </c>
      <c r="F16" s="6" t="s">
        <v>1591</v>
      </c>
      <c r="G16" s="6" t="s">
        <v>1596</v>
      </c>
      <c r="H16" s="6" t="s">
        <v>1591</v>
      </c>
      <c r="I16" s="6" t="s">
        <v>1597</v>
      </c>
      <c r="J16" s="6"/>
      <c r="K16" s="7">
        <v>116</v>
      </c>
      <c r="L16" s="6">
        <v>734636</v>
      </c>
      <c r="M16" s="6">
        <v>305021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4499508</v>
      </c>
      <c r="B17" s="4" t="s">
        <v>1598</v>
      </c>
      <c r="C17" s="5" t="s">
        <v>1599</v>
      </c>
      <c r="D17" s="6" t="s">
        <v>13</v>
      </c>
      <c r="E17" s="6" t="s">
        <v>1586</v>
      </c>
      <c r="F17" s="6" t="s">
        <v>1591</v>
      </c>
      <c r="G17" s="6" t="s">
        <v>1600</v>
      </c>
      <c r="H17" s="6" t="s">
        <v>1601</v>
      </c>
      <c r="I17" s="6" t="s">
        <v>18</v>
      </c>
      <c r="J17" s="6" t="s">
        <v>17</v>
      </c>
      <c r="K17" s="7" t="s">
        <v>1602</v>
      </c>
      <c r="L17" s="6">
        <v>733391</v>
      </c>
      <c r="M17" s="6">
        <v>303852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4499785</v>
      </c>
      <c r="B18" s="4" t="s">
        <v>1608</v>
      </c>
      <c r="C18" s="5" t="s">
        <v>1609</v>
      </c>
      <c r="D18" s="6" t="s">
        <v>13</v>
      </c>
      <c r="E18" s="6" t="s">
        <v>1586</v>
      </c>
      <c r="F18" s="6" t="s">
        <v>1610</v>
      </c>
      <c r="G18" s="6" t="s">
        <v>1611</v>
      </c>
      <c r="H18" s="6" t="s">
        <v>1612</v>
      </c>
      <c r="I18" s="6" t="s">
        <v>1613</v>
      </c>
      <c r="J18" s="6" t="s">
        <v>1614</v>
      </c>
      <c r="K18" s="7">
        <v>23</v>
      </c>
      <c r="L18" s="6">
        <v>718702</v>
      </c>
      <c r="M18" s="6">
        <v>280501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4500074</v>
      </c>
      <c r="B19" s="4" t="s">
        <v>1615</v>
      </c>
      <c r="C19" s="5" t="s">
        <v>1616</v>
      </c>
      <c r="D19" s="6" t="s">
        <v>13</v>
      </c>
      <c r="E19" s="6" t="s">
        <v>1586</v>
      </c>
      <c r="F19" s="6" t="s">
        <v>1610</v>
      </c>
      <c r="G19" s="6" t="s">
        <v>1617</v>
      </c>
      <c r="H19" s="6" t="s">
        <v>1618</v>
      </c>
      <c r="I19" s="6" t="s">
        <v>18</v>
      </c>
      <c r="J19" s="6" t="s">
        <v>17</v>
      </c>
      <c r="K19" s="7">
        <v>37</v>
      </c>
      <c r="L19" s="6">
        <v>728707</v>
      </c>
      <c r="M19" s="6">
        <v>282585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4500351</v>
      </c>
      <c r="B20" s="4" t="s">
        <v>1619</v>
      </c>
      <c r="C20" s="5" t="s">
        <v>1620</v>
      </c>
      <c r="D20" s="6" t="s">
        <v>13</v>
      </c>
      <c r="E20" s="6" t="s">
        <v>1586</v>
      </c>
      <c r="F20" s="6" t="s">
        <v>1610</v>
      </c>
      <c r="G20" s="6" t="s">
        <v>1621</v>
      </c>
      <c r="H20" s="6" t="s">
        <v>1610</v>
      </c>
      <c r="I20" s="6" t="s">
        <v>18</v>
      </c>
      <c r="J20" s="6" t="s">
        <v>17</v>
      </c>
      <c r="K20" s="7">
        <v>135</v>
      </c>
      <c r="L20" s="6">
        <v>723575</v>
      </c>
      <c r="M20" s="6">
        <v>283499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4500643</v>
      </c>
      <c r="B21" s="4" t="s">
        <v>1622</v>
      </c>
      <c r="C21" s="5" t="s">
        <v>1623</v>
      </c>
      <c r="D21" s="6" t="s">
        <v>13</v>
      </c>
      <c r="E21" s="6" t="s">
        <v>1586</v>
      </c>
      <c r="F21" s="6" t="s">
        <v>1610</v>
      </c>
      <c r="G21" s="6" t="s">
        <v>1621</v>
      </c>
      <c r="H21" s="6" t="s">
        <v>1610</v>
      </c>
      <c r="I21" s="6" t="s">
        <v>18</v>
      </c>
      <c r="J21" s="6" t="s">
        <v>17</v>
      </c>
      <c r="K21" s="7" t="s">
        <v>1624</v>
      </c>
      <c r="L21" s="6">
        <v>723804</v>
      </c>
      <c r="M21" s="6">
        <v>283355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4500669</v>
      </c>
      <c r="B22" s="4" t="s">
        <v>1625</v>
      </c>
      <c r="C22" s="5" t="s">
        <v>1626</v>
      </c>
      <c r="D22" s="6" t="s">
        <v>13</v>
      </c>
      <c r="E22" s="6" t="s">
        <v>1586</v>
      </c>
      <c r="F22" s="6" t="s">
        <v>1610</v>
      </c>
      <c r="G22" s="6" t="s">
        <v>1621</v>
      </c>
      <c r="H22" s="6" t="s">
        <v>1610</v>
      </c>
      <c r="I22" s="6" t="s">
        <v>18</v>
      </c>
      <c r="J22" s="6" t="s">
        <v>17</v>
      </c>
      <c r="K22" s="7">
        <v>416</v>
      </c>
      <c r="L22" s="6">
        <v>725995</v>
      </c>
      <c r="M22" s="6">
        <v>282718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4500694</v>
      </c>
      <c r="B23" s="4" t="s">
        <v>1627</v>
      </c>
      <c r="C23" s="5" t="s">
        <v>1628</v>
      </c>
      <c r="D23" s="6" t="s">
        <v>13</v>
      </c>
      <c r="E23" s="6" t="s">
        <v>1586</v>
      </c>
      <c r="F23" s="6" t="s">
        <v>1610</v>
      </c>
      <c r="G23" s="6" t="s">
        <v>1621</v>
      </c>
      <c r="H23" s="6" t="s">
        <v>1610</v>
      </c>
      <c r="I23" s="6" t="s">
        <v>18</v>
      </c>
      <c r="J23" s="6" t="s">
        <v>17</v>
      </c>
      <c r="K23" s="7" t="s">
        <v>1629</v>
      </c>
      <c r="L23" s="6">
        <v>723805</v>
      </c>
      <c r="M23" s="6">
        <v>282998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4501203</v>
      </c>
      <c r="B24" s="4" t="s">
        <v>1630</v>
      </c>
      <c r="C24" s="5" t="s">
        <v>1631</v>
      </c>
      <c r="D24" s="6" t="s">
        <v>13</v>
      </c>
      <c r="E24" s="6" t="s">
        <v>1586</v>
      </c>
      <c r="F24" s="6" t="s">
        <v>1610</v>
      </c>
      <c r="G24" s="6" t="s">
        <v>1632</v>
      </c>
      <c r="H24" s="6" t="s">
        <v>1633</v>
      </c>
      <c r="I24" s="6" t="s">
        <v>18</v>
      </c>
      <c r="J24" s="6" t="s">
        <v>17</v>
      </c>
      <c r="K24" s="6" t="s">
        <v>1634</v>
      </c>
      <c r="L24" s="6">
        <v>720871</v>
      </c>
      <c r="M24" s="6">
        <v>284134</v>
      </c>
      <c r="N24" s="6">
        <v>1</v>
      </c>
      <c r="O24" s="37"/>
      <c r="P24" s="37"/>
      <c r="Q24" s="37"/>
      <c r="R24" s="38">
        <f t="shared" ref="R24:R35" si="5">ROUND(Q24*0.23,2)</f>
        <v>0</v>
      </c>
      <c r="S24" s="39">
        <f t="shared" ref="S24:S35" si="6">ROUND(Q24,2)+R24</f>
        <v>0</v>
      </c>
      <c r="T24" s="37"/>
      <c r="U24" s="37"/>
      <c r="V24" s="38">
        <f t="shared" ref="V24:V35" si="7">ROUND(U24*0.23,2)</f>
        <v>0</v>
      </c>
      <c r="W24" s="39">
        <f t="shared" ref="W24:W35" si="8">ROUND(U24,2)+V24</f>
        <v>0</v>
      </c>
    </row>
    <row r="25" spans="1:23" x14ac:dyDescent="0.35">
      <c r="A25" s="4">
        <v>4502022</v>
      </c>
      <c r="B25" s="4" t="s">
        <v>1635</v>
      </c>
      <c r="C25" s="5" t="s">
        <v>1636</v>
      </c>
      <c r="D25" s="6" t="s">
        <v>13</v>
      </c>
      <c r="E25" s="6" t="s">
        <v>1586</v>
      </c>
      <c r="F25" s="6" t="s">
        <v>1610</v>
      </c>
      <c r="G25" s="6" t="s">
        <v>1637</v>
      </c>
      <c r="H25" s="6" t="s">
        <v>1638</v>
      </c>
      <c r="I25" s="6" t="s">
        <v>18</v>
      </c>
      <c r="J25" s="6" t="s">
        <v>17</v>
      </c>
      <c r="K25" s="7" t="s">
        <v>1639</v>
      </c>
      <c r="L25" s="6">
        <v>713027</v>
      </c>
      <c r="M25" s="6">
        <v>280811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4502942</v>
      </c>
      <c r="B26" s="4" t="s">
        <v>1642</v>
      </c>
      <c r="C26" s="5" t="s">
        <v>1643</v>
      </c>
      <c r="D26" s="6" t="s">
        <v>13</v>
      </c>
      <c r="E26" s="6" t="s">
        <v>1586</v>
      </c>
      <c r="F26" s="6" t="s">
        <v>1640</v>
      </c>
      <c r="G26" s="6" t="s">
        <v>1644</v>
      </c>
      <c r="H26" s="6" t="s">
        <v>1640</v>
      </c>
      <c r="I26" s="6" t="s">
        <v>1645</v>
      </c>
      <c r="J26" s="6" t="s">
        <v>1646</v>
      </c>
      <c r="K26" s="7">
        <v>7</v>
      </c>
      <c r="L26" s="6">
        <v>737127</v>
      </c>
      <c r="M26" s="6">
        <v>287259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4507248</v>
      </c>
      <c r="B27" s="4" t="s">
        <v>1654</v>
      </c>
      <c r="C27" s="5" t="s">
        <v>1655</v>
      </c>
      <c r="D27" s="6" t="s">
        <v>13</v>
      </c>
      <c r="E27" s="6" t="s">
        <v>1586</v>
      </c>
      <c r="F27" s="6" t="s">
        <v>1656</v>
      </c>
      <c r="G27" s="6" t="s">
        <v>1657</v>
      </c>
      <c r="H27" s="6" t="s">
        <v>1658</v>
      </c>
      <c r="I27" s="6" t="s">
        <v>18</v>
      </c>
      <c r="J27" s="6" t="s">
        <v>17</v>
      </c>
      <c r="K27" s="7">
        <v>134</v>
      </c>
      <c r="L27" s="6">
        <v>723839</v>
      </c>
      <c r="M27" s="6">
        <v>291496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4509112</v>
      </c>
      <c r="B28" s="4" t="s">
        <v>1665</v>
      </c>
      <c r="C28" s="5" t="s">
        <v>1666</v>
      </c>
      <c r="D28" s="6" t="s">
        <v>13</v>
      </c>
      <c r="E28" s="6" t="s">
        <v>1586</v>
      </c>
      <c r="F28" s="6" t="s">
        <v>1656</v>
      </c>
      <c r="G28" s="6" t="s">
        <v>1667</v>
      </c>
      <c r="H28" s="6" t="s">
        <v>94</v>
      </c>
      <c r="I28" s="6" t="s">
        <v>15</v>
      </c>
      <c r="J28" s="6" t="s">
        <v>16</v>
      </c>
      <c r="K28" s="7">
        <v>45</v>
      </c>
      <c r="L28" s="6">
        <v>727080</v>
      </c>
      <c r="M28" s="6">
        <v>300131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4511611</v>
      </c>
      <c r="B29" s="4" t="s">
        <v>1720</v>
      </c>
      <c r="C29" s="5" t="s">
        <v>1721</v>
      </c>
      <c r="D29" s="6" t="s">
        <v>13</v>
      </c>
      <c r="E29" s="6" t="s">
        <v>1586</v>
      </c>
      <c r="F29" s="6" t="s">
        <v>1722</v>
      </c>
      <c r="G29" s="6" t="s">
        <v>1723</v>
      </c>
      <c r="H29" s="6" t="s">
        <v>1724</v>
      </c>
      <c r="I29" s="6" t="s">
        <v>1725</v>
      </c>
      <c r="J29" s="6" t="s">
        <v>1726</v>
      </c>
      <c r="K29" s="7">
        <v>1</v>
      </c>
      <c r="L29" s="6">
        <v>734723</v>
      </c>
      <c r="M29" s="6">
        <v>287659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4512069</v>
      </c>
      <c r="B30" s="4" t="s">
        <v>1727</v>
      </c>
      <c r="C30" s="5" t="s">
        <v>1728</v>
      </c>
      <c r="D30" s="6" t="s">
        <v>13</v>
      </c>
      <c r="E30" s="6" t="s">
        <v>1586</v>
      </c>
      <c r="F30" s="6" t="s">
        <v>1722</v>
      </c>
      <c r="G30" s="6" t="s">
        <v>1729</v>
      </c>
      <c r="H30" s="6" t="s">
        <v>1730</v>
      </c>
      <c r="I30" s="6" t="s">
        <v>15</v>
      </c>
      <c r="J30" s="6" t="s">
        <v>16</v>
      </c>
      <c r="K30" s="7">
        <v>149</v>
      </c>
      <c r="L30" s="6">
        <v>728770</v>
      </c>
      <c r="M30" s="6">
        <v>296317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4505201</v>
      </c>
      <c r="B31" s="4" t="s">
        <v>2794</v>
      </c>
      <c r="C31" s="5" t="s">
        <v>2795</v>
      </c>
      <c r="D31" s="6" t="s">
        <v>13</v>
      </c>
      <c r="E31" s="6" t="s">
        <v>1586</v>
      </c>
      <c r="F31" s="6" t="s">
        <v>1656</v>
      </c>
      <c r="G31" s="6" t="s">
        <v>2793</v>
      </c>
      <c r="H31" s="6" t="s">
        <v>1656</v>
      </c>
      <c r="I31" s="6" t="s">
        <v>2796</v>
      </c>
      <c r="J31" s="6" t="s">
        <v>2797</v>
      </c>
      <c r="K31" s="7">
        <v>15</v>
      </c>
      <c r="L31" s="6">
        <v>722511</v>
      </c>
      <c r="M31" s="6">
        <v>297881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4506173</v>
      </c>
      <c r="B32" s="4" t="s">
        <v>2798</v>
      </c>
      <c r="C32" s="5" t="s">
        <v>2799</v>
      </c>
      <c r="D32" s="6" t="s">
        <v>13</v>
      </c>
      <c r="E32" s="6" t="s">
        <v>1586</v>
      </c>
      <c r="F32" s="6" t="s">
        <v>1656</v>
      </c>
      <c r="G32" s="6" t="s">
        <v>2793</v>
      </c>
      <c r="H32" s="6" t="s">
        <v>1656</v>
      </c>
      <c r="I32" s="6" t="s">
        <v>1552</v>
      </c>
      <c r="J32" s="6" t="s">
        <v>1553</v>
      </c>
      <c r="K32" s="7">
        <v>1</v>
      </c>
      <c r="L32" s="6">
        <v>722539</v>
      </c>
      <c r="M32" s="6">
        <v>299422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4506851</v>
      </c>
      <c r="B33" s="4" t="s">
        <v>2802</v>
      </c>
      <c r="C33" s="5" t="s">
        <v>2803</v>
      </c>
      <c r="D33" s="6" t="s">
        <v>13</v>
      </c>
      <c r="E33" s="6" t="s">
        <v>1586</v>
      </c>
      <c r="F33" s="6" t="s">
        <v>1656</v>
      </c>
      <c r="G33" s="6" t="s">
        <v>2793</v>
      </c>
      <c r="H33" s="6" t="s">
        <v>1656</v>
      </c>
      <c r="I33" s="6" t="s">
        <v>2214</v>
      </c>
      <c r="J33" s="6" t="s">
        <v>2215</v>
      </c>
      <c r="K33" s="7">
        <v>10</v>
      </c>
      <c r="L33" s="6">
        <v>723074</v>
      </c>
      <c r="M33" s="6">
        <v>299608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4506893</v>
      </c>
      <c r="B34" s="4" t="s">
        <v>2804</v>
      </c>
      <c r="C34" s="5" t="s">
        <v>2805</v>
      </c>
      <c r="D34" s="6" t="s">
        <v>13</v>
      </c>
      <c r="E34" s="6" t="s">
        <v>1586</v>
      </c>
      <c r="F34" s="6" t="s">
        <v>1656</v>
      </c>
      <c r="G34" s="6" t="s">
        <v>2793</v>
      </c>
      <c r="H34" s="6" t="s">
        <v>1656</v>
      </c>
      <c r="I34" s="6" t="s">
        <v>1970</v>
      </c>
      <c r="J34" s="6" t="s">
        <v>1971</v>
      </c>
      <c r="K34" s="7" t="s">
        <v>2806</v>
      </c>
      <c r="L34" s="6">
        <v>721773</v>
      </c>
      <c r="M34" s="6">
        <v>299595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4512602</v>
      </c>
      <c r="B35" s="4" t="s">
        <v>2857</v>
      </c>
      <c r="C35" s="5" t="s">
        <v>2858</v>
      </c>
      <c r="D35" s="6" t="s">
        <v>13</v>
      </c>
      <c r="E35" s="6" t="s">
        <v>1586</v>
      </c>
      <c r="F35" s="6" t="s">
        <v>1731</v>
      </c>
      <c r="G35" s="6" t="s">
        <v>2856</v>
      </c>
      <c r="H35" s="6" t="s">
        <v>1731</v>
      </c>
      <c r="I35" s="6" t="s">
        <v>2590</v>
      </c>
      <c r="J35" s="6" t="s">
        <v>2591</v>
      </c>
      <c r="K35" s="7">
        <v>5</v>
      </c>
      <c r="L35" s="6">
        <v>731508</v>
      </c>
      <c r="M35" s="6">
        <v>296548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</sheetData>
  <sheetProtection algorithmName="SHA-512" hashValue="Iq0ctPvlrzWzbD/wpplYIEd121rzYZsKK5Q3AqM5/LSt+1V8Dm8Uvuu4/l2ANe8ptjA9wHgBvRVhTdwcTFUw+A==" saltValue="yAdPLj4/doyiYkHDC+G2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7065-0416-46FF-B714-EDC7A84DAB6D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329</v>
      </c>
      <c r="B2" s="8">
        <f>M14</f>
        <v>1</v>
      </c>
      <c r="C2" s="8" t="str">
        <f>E16</f>
        <v>NIŻAŃSKI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4506932</v>
      </c>
      <c r="B16" s="4" t="s">
        <v>2807</v>
      </c>
      <c r="C16" s="5" t="s">
        <v>2808</v>
      </c>
      <c r="D16" s="6" t="s">
        <v>13</v>
      </c>
      <c r="E16" s="6" t="s">
        <v>1586</v>
      </c>
      <c r="F16" s="6" t="s">
        <v>1656</v>
      </c>
      <c r="G16" s="6" t="s">
        <v>2793</v>
      </c>
      <c r="H16" s="6" t="s">
        <v>1656</v>
      </c>
      <c r="I16" s="6" t="s">
        <v>2169</v>
      </c>
      <c r="J16" s="6" t="s">
        <v>2170</v>
      </c>
      <c r="K16" s="7">
        <v>3</v>
      </c>
      <c r="L16" s="6">
        <v>722891</v>
      </c>
      <c r="M16" s="6">
        <v>299315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5zJ0UBP0KZ2HA9kjvFodtZgNUoPMunqRVDlVEpaHoFPzq5hItadrRO4EOoLBsX2Fyhib5JfaXu5a/3886dHWrQ==" saltValue="N77VVIiYIBm+ZorHVHFcA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4BDDB-C58C-4986-BD41-8C65AD427BA6}">
  <dimension ref="A1:W44"/>
  <sheetViews>
    <sheetView workbookViewId="0">
      <selection activeCell="A32" sqref="A32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328</v>
      </c>
      <c r="B2" s="8">
        <f>M14</f>
        <v>29</v>
      </c>
      <c r="C2" s="8" t="str">
        <f>E16</f>
        <v>MIELECKI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29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4476798</v>
      </c>
      <c r="B16" s="4" t="s">
        <v>887</v>
      </c>
      <c r="C16" s="5" t="s">
        <v>888</v>
      </c>
      <c r="D16" s="6" t="s">
        <v>13</v>
      </c>
      <c r="E16" s="6" t="s">
        <v>884</v>
      </c>
      <c r="F16" s="6" t="s">
        <v>889</v>
      </c>
      <c r="G16" s="6" t="s">
        <v>890</v>
      </c>
      <c r="H16" s="6" t="s">
        <v>889</v>
      </c>
      <c r="I16" s="6" t="s">
        <v>18</v>
      </c>
      <c r="J16" s="6" t="s">
        <v>17</v>
      </c>
      <c r="K16" s="7">
        <v>5</v>
      </c>
      <c r="L16" s="6">
        <v>669166</v>
      </c>
      <c r="M16" s="6">
        <v>285649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7913949</v>
      </c>
      <c r="B17" s="4" t="s">
        <v>939</v>
      </c>
      <c r="C17" s="5" t="s">
        <v>940</v>
      </c>
      <c r="D17" s="6" t="s">
        <v>13</v>
      </c>
      <c r="E17" s="6" t="s">
        <v>884</v>
      </c>
      <c r="F17" s="6" t="s">
        <v>938</v>
      </c>
      <c r="G17" s="6" t="s">
        <v>941</v>
      </c>
      <c r="H17" s="6" t="s">
        <v>938</v>
      </c>
      <c r="I17" s="6" t="s">
        <v>18</v>
      </c>
      <c r="J17" s="6" t="s">
        <v>17</v>
      </c>
      <c r="K17" s="7">
        <v>454</v>
      </c>
      <c r="L17" s="6">
        <v>665594</v>
      </c>
      <c r="M17" s="6">
        <v>277257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4479179</v>
      </c>
      <c r="B18" s="4" t="s">
        <v>1127</v>
      </c>
      <c r="C18" s="5" t="s">
        <v>1128</v>
      </c>
      <c r="D18" s="6" t="s">
        <v>13</v>
      </c>
      <c r="E18" s="6" t="s">
        <v>884</v>
      </c>
      <c r="F18" s="6" t="s">
        <v>1126</v>
      </c>
      <c r="G18" s="6" t="s">
        <v>1129</v>
      </c>
      <c r="H18" s="6" t="s">
        <v>1130</v>
      </c>
      <c r="I18" s="6" t="s">
        <v>18</v>
      </c>
      <c r="J18" s="6" t="s">
        <v>17</v>
      </c>
      <c r="K18" s="7">
        <v>91</v>
      </c>
      <c r="L18" s="6">
        <v>674077</v>
      </c>
      <c r="M18" s="6">
        <v>268158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7753128</v>
      </c>
      <c r="B19" s="4" t="s">
        <v>1131</v>
      </c>
      <c r="C19" s="5" t="s">
        <v>1132</v>
      </c>
      <c r="D19" s="6" t="s">
        <v>13</v>
      </c>
      <c r="E19" s="6" t="s">
        <v>884</v>
      </c>
      <c r="F19" s="6" t="s">
        <v>1126</v>
      </c>
      <c r="G19" s="6" t="s">
        <v>1133</v>
      </c>
      <c r="H19" s="6" t="s">
        <v>1134</v>
      </c>
      <c r="I19" s="6" t="s">
        <v>18</v>
      </c>
      <c r="J19" s="6" t="s">
        <v>17</v>
      </c>
      <c r="K19" s="7">
        <v>127</v>
      </c>
      <c r="L19" s="6">
        <v>671754</v>
      </c>
      <c r="M19" s="6">
        <v>270127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4479977</v>
      </c>
      <c r="B20" s="4" t="s">
        <v>1135</v>
      </c>
      <c r="C20" s="5" t="s">
        <v>1136</v>
      </c>
      <c r="D20" s="6" t="s">
        <v>13</v>
      </c>
      <c r="E20" s="6" t="s">
        <v>884</v>
      </c>
      <c r="F20" s="6" t="s">
        <v>1126</v>
      </c>
      <c r="G20" s="6" t="s">
        <v>1137</v>
      </c>
      <c r="H20" s="6" t="s">
        <v>1138</v>
      </c>
      <c r="I20" s="6" t="s">
        <v>18</v>
      </c>
      <c r="J20" s="6" t="s">
        <v>17</v>
      </c>
      <c r="K20" s="7">
        <v>33</v>
      </c>
      <c r="L20" s="6">
        <v>668686</v>
      </c>
      <c r="M20" s="6">
        <v>266570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4480246</v>
      </c>
      <c r="B21" s="4" t="s">
        <v>1139</v>
      </c>
      <c r="C21" s="5" t="s">
        <v>1140</v>
      </c>
      <c r="D21" s="6" t="s">
        <v>13</v>
      </c>
      <c r="E21" s="6" t="s">
        <v>884</v>
      </c>
      <c r="F21" s="6" t="s">
        <v>1126</v>
      </c>
      <c r="G21" s="6" t="s">
        <v>1141</v>
      </c>
      <c r="H21" s="6" t="s">
        <v>1142</v>
      </c>
      <c r="I21" s="6" t="s">
        <v>18</v>
      </c>
      <c r="J21" s="6" t="s">
        <v>17</v>
      </c>
      <c r="K21" s="7">
        <v>186</v>
      </c>
      <c r="L21" s="6">
        <v>670676</v>
      </c>
      <c r="M21" s="6">
        <v>275058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4480959</v>
      </c>
      <c r="B22" s="4" t="s">
        <v>1143</v>
      </c>
      <c r="C22" s="5" t="s">
        <v>1144</v>
      </c>
      <c r="D22" s="6" t="s">
        <v>13</v>
      </c>
      <c r="E22" s="6" t="s">
        <v>884</v>
      </c>
      <c r="F22" s="6" t="s">
        <v>1126</v>
      </c>
      <c r="G22" s="6" t="s">
        <v>1145</v>
      </c>
      <c r="H22" s="6" t="s">
        <v>1146</v>
      </c>
      <c r="I22" s="6" t="s">
        <v>18</v>
      </c>
      <c r="J22" s="6" t="s">
        <v>17</v>
      </c>
      <c r="K22" s="7">
        <v>87</v>
      </c>
      <c r="L22" s="6">
        <v>677587</v>
      </c>
      <c r="M22" s="6">
        <v>276904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7679848</v>
      </c>
      <c r="B23" s="4" t="s">
        <v>1189</v>
      </c>
      <c r="C23" s="5" t="s">
        <v>1190</v>
      </c>
      <c r="D23" s="6" t="s">
        <v>13</v>
      </c>
      <c r="E23" s="6" t="s">
        <v>884</v>
      </c>
      <c r="F23" s="6" t="s">
        <v>1191</v>
      </c>
      <c r="G23" s="6" t="s">
        <v>1192</v>
      </c>
      <c r="H23" s="6" t="s">
        <v>1193</v>
      </c>
      <c r="I23" s="6" t="s">
        <v>18</v>
      </c>
      <c r="J23" s="6" t="s">
        <v>17</v>
      </c>
      <c r="K23" s="7">
        <v>68</v>
      </c>
      <c r="L23" s="6">
        <v>680820</v>
      </c>
      <c r="M23" s="6">
        <v>260967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4484498</v>
      </c>
      <c r="B24" s="4" t="s">
        <v>1194</v>
      </c>
      <c r="C24" s="5" t="s">
        <v>1195</v>
      </c>
      <c r="D24" s="6" t="s">
        <v>13</v>
      </c>
      <c r="E24" s="6" t="s">
        <v>884</v>
      </c>
      <c r="F24" s="6" t="s">
        <v>1191</v>
      </c>
      <c r="G24" s="6" t="s">
        <v>1196</v>
      </c>
      <c r="H24" s="6" t="s">
        <v>1191</v>
      </c>
      <c r="I24" s="6" t="s">
        <v>1197</v>
      </c>
      <c r="J24" s="6" t="s">
        <v>1198</v>
      </c>
      <c r="K24" s="7" t="s">
        <v>1199</v>
      </c>
      <c r="L24" s="6">
        <v>677040</v>
      </c>
      <c r="M24" s="6">
        <v>261440</v>
      </c>
      <c r="N24" s="6">
        <v>1</v>
      </c>
      <c r="O24" s="37"/>
      <c r="P24" s="37"/>
      <c r="Q24" s="37"/>
      <c r="R24" s="38">
        <f t="shared" ref="R24:R44" si="5">ROUND(Q24*0.23,2)</f>
        <v>0</v>
      </c>
      <c r="S24" s="39">
        <f t="shared" ref="S24:S44" si="6">ROUND(Q24,2)+R24</f>
        <v>0</v>
      </c>
      <c r="T24" s="37"/>
      <c r="U24" s="37"/>
      <c r="V24" s="38">
        <f t="shared" ref="V24:V44" si="7">ROUND(U24*0.23,2)</f>
        <v>0</v>
      </c>
      <c r="W24" s="39">
        <f t="shared" ref="W24:W44" si="8">ROUND(U24,2)+V24</f>
        <v>0</v>
      </c>
    </row>
    <row r="25" spans="1:23" x14ac:dyDescent="0.35">
      <c r="A25" s="4">
        <v>4484303</v>
      </c>
      <c r="B25" s="4" t="s">
        <v>1200</v>
      </c>
      <c r="C25" s="5" t="s">
        <v>1201</v>
      </c>
      <c r="D25" s="6" t="s">
        <v>13</v>
      </c>
      <c r="E25" s="6" t="s">
        <v>884</v>
      </c>
      <c r="F25" s="6" t="s">
        <v>1191</v>
      </c>
      <c r="G25" s="6" t="s">
        <v>1196</v>
      </c>
      <c r="H25" s="6" t="s">
        <v>1191</v>
      </c>
      <c r="I25" s="6" t="s">
        <v>165</v>
      </c>
      <c r="J25" s="6" t="s">
        <v>1198</v>
      </c>
      <c r="K25" s="7">
        <v>39</v>
      </c>
      <c r="L25" s="6">
        <v>676536</v>
      </c>
      <c r="M25" s="6">
        <v>261562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4491549</v>
      </c>
      <c r="B26" s="4" t="s">
        <v>1430</v>
      </c>
      <c r="C26" s="5" t="s">
        <v>1431</v>
      </c>
      <c r="D26" s="6" t="s">
        <v>13</v>
      </c>
      <c r="E26" s="6" t="s">
        <v>884</v>
      </c>
      <c r="F26" s="6" t="s">
        <v>1432</v>
      </c>
      <c r="G26" s="6" t="s">
        <v>1433</v>
      </c>
      <c r="H26" s="6" t="s">
        <v>1434</v>
      </c>
      <c r="I26" s="6" t="s">
        <v>18</v>
      </c>
      <c r="J26" s="6" t="s">
        <v>17</v>
      </c>
      <c r="K26" s="7">
        <v>18</v>
      </c>
      <c r="L26" s="6">
        <v>671443</v>
      </c>
      <c r="M26" s="6">
        <v>282933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7824156</v>
      </c>
      <c r="B27" s="4" t="s">
        <v>1435</v>
      </c>
      <c r="C27" s="5" t="s">
        <v>1436</v>
      </c>
      <c r="D27" s="6" t="s">
        <v>13</v>
      </c>
      <c r="E27" s="6" t="s">
        <v>884</v>
      </c>
      <c r="F27" s="6" t="s">
        <v>1432</v>
      </c>
      <c r="G27" s="6" t="s">
        <v>1437</v>
      </c>
      <c r="H27" s="6" t="s">
        <v>1438</v>
      </c>
      <c r="I27" s="6" t="s">
        <v>18</v>
      </c>
      <c r="J27" s="6" t="s">
        <v>17</v>
      </c>
      <c r="K27" s="7">
        <v>60</v>
      </c>
      <c r="L27" s="6">
        <v>679383</v>
      </c>
      <c r="M27" s="6">
        <v>281918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4492059</v>
      </c>
      <c r="B28" s="4" t="s">
        <v>1439</v>
      </c>
      <c r="C28" s="5" t="s">
        <v>1440</v>
      </c>
      <c r="D28" s="6" t="s">
        <v>13</v>
      </c>
      <c r="E28" s="6" t="s">
        <v>884</v>
      </c>
      <c r="F28" s="6" t="s">
        <v>1432</v>
      </c>
      <c r="G28" s="6" t="s">
        <v>1441</v>
      </c>
      <c r="H28" s="6" t="s">
        <v>1442</v>
      </c>
      <c r="I28" s="6" t="s">
        <v>18</v>
      </c>
      <c r="J28" s="6" t="s">
        <v>17</v>
      </c>
      <c r="K28" s="7" t="s">
        <v>1443</v>
      </c>
      <c r="L28" s="6">
        <v>678781</v>
      </c>
      <c r="M28" s="6">
        <v>280022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7933755</v>
      </c>
      <c r="B29" s="4" t="s">
        <v>1444</v>
      </c>
      <c r="C29" s="5" t="s">
        <v>1445</v>
      </c>
      <c r="D29" s="6" t="s">
        <v>13</v>
      </c>
      <c r="E29" s="6" t="s">
        <v>884</v>
      </c>
      <c r="F29" s="6" t="s">
        <v>1432</v>
      </c>
      <c r="G29" s="6" t="s">
        <v>1446</v>
      </c>
      <c r="H29" s="6" t="s">
        <v>1447</v>
      </c>
      <c r="I29" s="6" t="s">
        <v>18</v>
      </c>
      <c r="J29" s="6" t="s">
        <v>17</v>
      </c>
      <c r="K29" s="7">
        <v>220</v>
      </c>
      <c r="L29" s="6">
        <v>675158</v>
      </c>
      <c r="M29" s="6">
        <v>278449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  <row r="30" spans="1:23" x14ac:dyDescent="0.35">
      <c r="A30" s="4">
        <v>4488570</v>
      </c>
      <c r="B30" s="4" t="s">
        <v>1888</v>
      </c>
      <c r="C30" s="5" t="s">
        <v>1889</v>
      </c>
      <c r="D30" s="6" t="s">
        <v>13</v>
      </c>
      <c r="E30" s="6" t="s">
        <v>884</v>
      </c>
      <c r="F30" s="6" t="s">
        <v>1890</v>
      </c>
      <c r="G30" s="6" t="s">
        <v>1891</v>
      </c>
      <c r="H30" s="6" t="s">
        <v>1892</v>
      </c>
      <c r="I30" s="6" t="s">
        <v>18</v>
      </c>
      <c r="J30" s="6" t="s">
        <v>17</v>
      </c>
      <c r="K30" s="7">
        <v>100</v>
      </c>
      <c r="L30" s="6">
        <v>663995</v>
      </c>
      <c r="M30" s="6">
        <v>256347</v>
      </c>
      <c r="N30" s="6">
        <v>1</v>
      </c>
      <c r="O30" s="37"/>
      <c r="P30" s="37"/>
      <c r="Q30" s="37"/>
      <c r="R30" s="38">
        <f t="shared" si="5"/>
        <v>0</v>
      </c>
      <c r="S30" s="39">
        <f t="shared" si="6"/>
        <v>0</v>
      </c>
      <c r="T30" s="37"/>
      <c r="U30" s="37"/>
      <c r="V30" s="38">
        <f t="shared" si="7"/>
        <v>0</v>
      </c>
      <c r="W30" s="39">
        <f t="shared" si="8"/>
        <v>0</v>
      </c>
    </row>
    <row r="31" spans="1:23" x14ac:dyDescent="0.35">
      <c r="A31" s="4">
        <v>4488891</v>
      </c>
      <c r="B31" s="4" t="s">
        <v>1893</v>
      </c>
      <c r="C31" s="5" t="s">
        <v>1894</v>
      </c>
      <c r="D31" s="6" t="s">
        <v>13</v>
      </c>
      <c r="E31" s="6" t="s">
        <v>884</v>
      </c>
      <c r="F31" s="6" t="s">
        <v>1890</v>
      </c>
      <c r="G31" s="6" t="s">
        <v>1895</v>
      </c>
      <c r="H31" s="6" t="s">
        <v>1896</v>
      </c>
      <c r="I31" s="6" t="s">
        <v>18</v>
      </c>
      <c r="J31" s="6" t="s">
        <v>17</v>
      </c>
      <c r="K31" s="7">
        <v>115</v>
      </c>
      <c r="L31" s="6">
        <v>666759</v>
      </c>
      <c r="M31" s="6">
        <v>257572</v>
      </c>
      <c r="N31" s="6">
        <v>1</v>
      </c>
      <c r="O31" s="37"/>
      <c r="P31" s="37"/>
      <c r="Q31" s="37"/>
      <c r="R31" s="38">
        <f t="shared" si="5"/>
        <v>0</v>
      </c>
      <c r="S31" s="39">
        <f t="shared" si="6"/>
        <v>0</v>
      </c>
      <c r="T31" s="37"/>
      <c r="U31" s="37"/>
      <c r="V31" s="38">
        <f t="shared" si="7"/>
        <v>0</v>
      </c>
      <c r="W31" s="39">
        <f t="shared" si="8"/>
        <v>0</v>
      </c>
    </row>
    <row r="32" spans="1:23" x14ac:dyDescent="0.35">
      <c r="A32" s="4">
        <v>4490024</v>
      </c>
      <c r="B32" s="4" t="s">
        <v>1897</v>
      </c>
      <c r="C32" s="5" t="s">
        <v>1898</v>
      </c>
      <c r="D32" s="6" t="s">
        <v>13</v>
      </c>
      <c r="E32" s="6" t="s">
        <v>884</v>
      </c>
      <c r="F32" s="6" t="s">
        <v>1890</v>
      </c>
      <c r="G32" s="6" t="s">
        <v>1899</v>
      </c>
      <c r="H32" s="6" t="s">
        <v>1900</v>
      </c>
      <c r="I32" s="6" t="s">
        <v>18</v>
      </c>
      <c r="J32" s="6" t="s">
        <v>17</v>
      </c>
      <c r="K32" s="7">
        <v>66</v>
      </c>
      <c r="L32" s="6">
        <v>663282</v>
      </c>
      <c r="M32" s="6">
        <v>262879</v>
      </c>
      <c r="N32" s="6">
        <v>1</v>
      </c>
      <c r="O32" s="37"/>
      <c r="P32" s="37"/>
      <c r="Q32" s="37"/>
      <c r="R32" s="38">
        <f t="shared" si="5"/>
        <v>0</v>
      </c>
      <c r="S32" s="39">
        <f t="shared" si="6"/>
        <v>0</v>
      </c>
      <c r="T32" s="37"/>
      <c r="U32" s="37"/>
      <c r="V32" s="38">
        <f t="shared" si="7"/>
        <v>0</v>
      </c>
      <c r="W32" s="39">
        <f t="shared" si="8"/>
        <v>0</v>
      </c>
    </row>
    <row r="33" spans="1:23" x14ac:dyDescent="0.35">
      <c r="A33" s="4">
        <v>4490308</v>
      </c>
      <c r="B33" s="4" t="s">
        <v>1901</v>
      </c>
      <c r="C33" s="5" t="s">
        <v>1902</v>
      </c>
      <c r="D33" s="6" t="s">
        <v>13</v>
      </c>
      <c r="E33" s="6" t="s">
        <v>884</v>
      </c>
      <c r="F33" s="6" t="s">
        <v>1890</v>
      </c>
      <c r="G33" s="6" t="s">
        <v>1903</v>
      </c>
      <c r="H33" s="6" t="s">
        <v>1904</v>
      </c>
      <c r="I33" s="6" t="s">
        <v>18</v>
      </c>
      <c r="J33" s="6" t="s">
        <v>17</v>
      </c>
      <c r="K33" s="7">
        <v>101</v>
      </c>
      <c r="L33" s="6">
        <v>665010</v>
      </c>
      <c r="M33" s="6">
        <v>265900</v>
      </c>
      <c r="N33" s="6">
        <v>1</v>
      </c>
      <c r="O33" s="37"/>
      <c r="P33" s="37"/>
      <c r="Q33" s="37"/>
      <c r="R33" s="38">
        <f t="shared" si="5"/>
        <v>0</v>
      </c>
      <c r="S33" s="39">
        <f t="shared" si="6"/>
        <v>0</v>
      </c>
      <c r="T33" s="37"/>
      <c r="U33" s="37"/>
      <c r="V33" s="38">
        <f t="shared" si="7"/>
        <v>0</v>
      </c>
      <c r="W33" s="39">
        <f t="shared" si="8"/>
        <v>0</v>
      </c>
    </row>
    <row r="34" spans="1:23" x14ac:dyDescent="0.35">
      <c r="A34" s="4">
        <v>4490641</v>
      </c>
      <c r="B34" s="4" t="s">
        <v>1905</v>
      </c>
      <c r="C34" s="5" t="s">
        <v>1906</v>
      </c>
      <c r="D34" s="6" t="s">
        <v>13</v>
      </c>
      <c r="E34" s="6" t="s">
        <v>884</v>
      </c>
      <c r="F34" s="6" t="s">
        <v>1890</v>
      </c>
      <c r="G34" s="6" t="s">
        <v>1907</v>
      </c>
      <c r="H34" s="6" t="s">
        <v>1908</v>
      </c>
      <c r="I34" s="6" t="s">
        <v>18</v>
      </c>
      <c r="J34" s="6" t="s">
        <v>17</v>
      </c>
      <c r="K34" s="7">
        <v>124</v>
      </c>
      <c r="L34" s="6">
        <v>667507</v>
      </c>
      <c r="M34" s="6">
        <v>261957</v>
      </c>
      <c r="N34" s="6">
        <v>1</v>
      </c>
      <c r="O34" s="37"/>
      <c r="P34" s="37"/>
      <c r="Q34" s="37"/>
      <c r="R34" s="38">
        <f t="shared" si="5"/>
        <v>0</v>
      </c>
      <c r="S34" s="39">
        <f t="shared" si="6"/>
        <v>0</v>
      </c>
      <c r="T34" s="37"/>
      <c r="U34" s="37"/>
      <c r="V34" s="38">
        <f t="shared" si="7"/>
        <v>0</v>
      </c>
      <c r="W34" s="39">
        <f t="shared" si="8"/>
        <v>0</v>
      </c>
    </row>
    <row r="35" spans="1:23" x14ac:dyDescent="0.35">
      <c r="A35" s="4">
        <v>4491132</v>
      </c>
      <c r="B35" s="4" t="s">
        <v>1909</v>
      </c>
      <c r="C35" s="5" t="s">
        <v>1910</v>
      </c>
      <c r="D35" s="6" t="s">
        <v>13</v>
      </c>
      <c r="E35" s="6" t="s">
        <v>884</v>
      </c>
      <c r="F35" s="6" t="s">
        <v>1890</v>
      </c>
      <c r="G35" s="6" t="s">
        <v>1911</v>
      </c>
      <c r="H35" s="6" t="s">
        <v>1912</v>
      </c>
      <c r="I35" s="6" t="s">
        <v>18</v>
      </c>
      <c r="J35" s="6" t="s">
        <v>17</v>
      </c>
      <c r="K35" s="7">
        <v>116</v>
      </c>
      <c r="L35" s="6">
        <v>661846</v>
      </c>
      <c r="M35" s="6">
        <v>258042</v>
      </c>
      <c r="N35" s="6">
        <v>1</v>
      </c>
      <c r="O35" s="37"/>
      <c r="P35" s="37"/>
      <c r="Q35" s="37"/>
      <c r="R35" s="38">
        <f t="shared" si="5"/>
        <v>0</v>
      </c>
      <c r="S35" s="39">
        <f t="shared" si="6"/>
        <v>0</v>
      </c>
      <c r="T35" s="37"/>
      <c r="U35" s="37"/>
      <c r="V35" s="38">
        <f t="shared" si="7"/>
        <v>0</v>
      </c>
      <c r="W35" s="39">
        <f t="shared" si="8"/>
        <v>0</v>
      </c>
    </row>
    <row r="36" spans="1:23" x14ac:dyDescent="0.35">
      <c r="A36" s="4">
        <v>4491216</v>
      </c>
      <c r="B36" s="4" t="s">
        <v>1913</v>
      </c>
      <c r="C36" s="5" t="s">
        <v>1914</v>
      </c>
      <c r="D36" s="6" t="s">
        <v>13</v>
      </c>
      <c r="E36" s="6" t="s">
        <v>884</v>
      </c>
      <c r="F36" s="6" t="s">
        <v>1890</v>
      </c>
      <c r="G36" s="6" t="s">
        <v>1915</v>
      </c>
      <c r="H36" s="6" t="s">
        <v>1916</v>
      </c>
      <c r="I36" s="6" t="s">
        <v>18</v>
      </c>
      <c r="J36" s="6" t="s">
        <v>17</v>
      </c>
      <c r="K36" s="7">
        <v>64</v>
      </c>
      <c r="L36" s="6">
        <v>659446</v>
      </c>
      <c r="M36" s="6">
        <v>256565</v>
      </c>
      <c r="N36" s="6">
        <v>1</v>
      </c>
      <c r="O36" s="37"/>
      <c r="P36" s="37"/>
      <c r="Q36" s="37"/>
      <c r="R36" s="38">
        <f t="shared" si="5"/>
        <v>0</v>
      </c>
      <c r="S36" s="39">
        <f t="shared" si="6"/>
        <v>0</v>
      </c>
      <c r="T36" s="37"/>
      <c r="U36" s="37"/>
      <c r="V36" s="38">
        <f t="shared" si="7"/>
        <v>0</v>
      </c>
      <c r="W36" s="39">
        <f t="shared" si="8"/>
        <v>0</v>
      </c>
    </row>
    <row r="37" spans="1:23" x14ac:dyDescent="0.35">
      <c r="A37" s="4">
        <v>4495228</v>
      </c>
      <c r="B37" s="4" t="s">
        <v>1918</v>
      </c>
      <c r="C37" s="5" t="s">
        <v>1919</v>
      </c>
      <c r="D37" s="6" t="s">
        <v>13</v>
      </c>
      <c r="E37" s="6" t="s">
        <v>884</v>
      </c>
      <c r="F37" s="6" t="s">
        <v>1917</v>
      </c>
      <c r="G37" s="6" t="s">
        <v>1920</v>
      </c>
      <c r="H37" s="6" t="s">
        <v>1921</v>
      </c>
      <c r="I37" s="6" t="s">
        <v>18</v>
      </c>
      <c r="J37" s="6" t="s">
        <v>17</v>
      </c>
      <c r="K37" s="7">
        <v>65</v>
      </c>
      <c r="L37" s="6">
        <v>660188</v>
      </c>
      <c r="M37" s="6">
        <v>269722</v>
      </c>
      <c r="N37" s="6">
        <v>1</v>
      </c>
      <c r="O37" s="37"/>
      <c r="P37" s="37"/>
      <c r="Q37" s="37"/>
      <c r="R37" s="38">
        <f t="shared" si="5"/>
        <v>0</v>
      </c>
      <c r="S37" s="39">
        <f t="shared" si="6"/>
        <v>0</v>
      </c>
      <c r="T37" s="37"/>
      <c r="U37" s="37"/>
      <c r="V37" s="38">
        <f t="shared" si="7"/>
        <v>0</v>
      </c>
      <c r="W37" s="39">
        <f t="shared" si="8"/>
        <v>0</v>
      </c>
    </row>
    <row r="38" spans="1:23" x14ac:dyDescent="0.35">
      <c r="A38" s="4">
        <v>7878602</v>
      </c>
      <c r="B38" s="4" t="s">
        <v>1925</v>
      </c>
      <c r="C38" s="5" t="s">
        <v>1926</v>
      </c>
      <c r="D38" s="6" t="s">
        <v>13</v>
      </c>
      <c r="E38" s="6" t="s">
        <v>884</v>
      </c>
      <c r="F38" s="6" t="s">
        <v>1917</v>
      </c>
      <c r="G38" s="6" t="s">
        <v>1924</v>
      </c>
      <c r="H38" s="6" t="s">
        <v>1917</v>
      </c>
      <c r="I38" s="6" t="s">
        <v>18</v>
      </c>
      <c r="J38" s="6" t="s">
        <v>17</v>
      </c>
      <c r="K38" s="7" t="s">
        <v>1927</v>
      </c>
      <c r="L38" s="6">
        <v>662826</v>
      </c>
      <c r="M38" s="6">
        <v>268555</v>
      </c>
      <c r="N38" s="6">
        <v>1</v>
      </c>
      <c r="O38" s="37"/>
      <c r="P38" s="37"/>
      <c r="Q38" s="37"/>
      <c r="R38" s="38">
        <f t="shared" si="5"/>
        <v>0</v>
      </c>
      <c r="S38" s="39">
        <f t="shared" si="6"/>
        <v>0</v>
      </c>
      <c r="T38" s="37"/>
      <c r="U38" s="37"/>
      <c r="V38" s="38">
        <f t="shared" si="7"/>
        <v>0</v>
      </c>
      <c r="W38" s="39">
        <f t="shared" si="8"/>
        <v>0</v>
      </c>
    </row>
    <row r="39" spans="1:23" x14ac:dyDescent="0.35">
      <c r="A39" s="4">
        <v>4471181</v>
      </c>
      <c r="B39" s="4" t="s">
        <v>2611</v>
      </c>
      <c r="C39" s="5" t="s">
        <v>2612</v>
      </c>
      <c r="D39" s="6" t="s">
        <v>13</v>
      </c>
      <c r="E39" s="6" t="s">
        <v>884</v>
      </c>
      <c r="F39" s="6" t="s">
        <v>1126</v>
      </c>
      <c r="G39" s="6" t="s">
        <v>2613</v>
      </c>
      <c r="H39" s="6" t="s">
        <v>1126</v>
      </c>
      <c r="I39" s="6" t="s">
        <v>2614</v>
      </c>
      <c r="J39" s="6" t="s">
        <v>2615</v>
      </c>
      <c r="K39" s="7">
        <v>6</v>
      </c>
      <c r="L39" s="6">
        <v>673787</v>
      </c>
      <c r="M39" s="6">
        <v>273002</v>
      </c>
      <c r="N39" s="6">
        <v>1</v>
      </c>
      <c r="O39" s="37"/>
      <c r="P39" s="37"/>
      <c r="Q39" s="37"/>
      <c r="R39" s="38">
        <f t="shared" si="5"/>
        <v>0</v>
      </c>
      <c r="S39" s="39">
        <f t="shared" si="6"/>
        <v>0</v>
      </c>
      <c r="T39" s="37"/>
      <c r="U39" s="37"/>
      <c r="V39" s="38">
        <f t="shared" si="7"/>
        <v>0</v>
      </c>
      <c r="W39" s="39">
        <f t="shared" si="8"/>
        <v>0</v>
      </c>
    </row>
    <row r="40" spans="1:23" x14ac:dyDescent="0.35">
      <c r="A40" s="4">
        <v>4465649</v>
      </c>
      <c r="B40" s="4" t="s">
        <v>2616</v>
      </c>
      <c r="C40" s="5" t="s">
        <v>2617</v>
      </c>
      <c r="D40" s="6" t="s">
        <v>13</v>
      </c>
      <c r="E40" s="6" t="s">
        <v>884</v>
      </c>
      <c r="F40" s="6" t="s">
        <v>1126</v>
      </c>
      <c r="G40" s="6" t="s">
        <v>2613</v>
      </c>
      <c r="H40" s="6" t="s">
        <v>1126</v>
      </c>
      <c r="I40" s="6" t="s">
        <v>2618</v>
      </c>
      <c r="J40" s="6" t="s">
        <v>2619</v>
      </c>
      <c r="K40" s="7">
        <v>11</v>
      </c>
      <c r="L40" s="6">
        <v>672875</v>
      </c>
      <c r="M40" s="6">
        <v>272417</v>
      </c>
      <c r="N40" s="6">
        <v>1</v>
      </c>
      <c r="O40" s="37"/>
      <c r="P40" s="37"/>
      <c r="Q40" s="37"/>
      <c r="R40" s="38">
        <f t="shared" si="5"/>
        <v>0</v>
      </c>
      <c r="S40" s="39">
        <f t="shared" si="6"/>
        <v>0</v>
      </c>
      <c r="T40" s="37"/>
      <c r="U40" s="37"/>
      <c r="V40" s="38">
        <f t="shared" si="7"/>
        <v>0</v>
      </c>
      <c r="W40" s="39">
        <f t="shared" si="8"/>
        <v>0</v>
      </c>
    </row>
    <row r="41" spans="1:23" x14ac:dyDescent="0.35">
      <c r="A41" s="4">
        <v>4471933</v>
      </c>
      <c r="B41" s="4" t="s">
        <v>2636</v>
      </c>
      <c r="C41" s="5" t="s">
        <v>2637</v>
      </c>
      <c r="D41" s="6" t="s">
        <v>13</v>
      </c>
      <c r="E41" s="6" t="s">
        <v>884</v>
      </c>
      <c r="F41" s="6" t="s">
        <v>1126</v>
      </c>
      <c r="G41" s="6" t="s">
        <v>2613</v>
      </c>
      <c r="H41" s="6" t="s">
        <v>1126</v>
      </c>
      <c r="I41" s="6" t="s">
        <v>2638</v>
      </c>
      <c r="J41" s="6" t="s">
        <v>2639</v>
      </c>
      <c r="K41" s="7">
        <v>8</v>
      </c>
      <c r="L41" s="6">
        <v>673598</v>
      </c>
      <c r="M41" s="6">
        <v>272941</v>
      </c>
      <c r="N41" s="6">
        <v>1</v>
      </c>
      <c r="O41" s="37"/>
      <c r="P41" s="37"/>
      <c r="Q41" s="37"/>
      <c r="R41" s="38">
        <f t="shared" si="5"/>
        <v>0</v>
      </c>
      <c r="S41" s="39">
        <f t="shared" si="6"/>
        <v>0</v>
      </c>
      <c r="T41" s="37"/>
      <c r="U41" s="37"/>
      <c r="V41" s="38">
        <f t="shared" si="7"/>
        <v>0</v>
      </c>
      <c r="W41" s="39">
        <f t="shared" si="8"/>
        <v>0</v>
      </c>
    </row>
    <row r="42" spans="1:23" x14ac:dyDescent="0.35">
      <c r="A42" s="4">
        <v>4466166</v>
      </c>
      <c r="B42" s="4" t="s">
        <v>2644</v>
      </c>
      <c r="C42" s="5" t="s">
        <v>2645</v>
      </c>
      <c r="D42" s="6" t="s">
        <v>13</v>
      </c>
      <c r="E42" s="6" t="s">
        <v>884</v>
      </c>
      <c r="F42" s="6" t="s">
        <v>1126</v>
      </c>
      <c r="G42" s="6" t="s">
        <v>2613</v>
      </c>
      <c r="H42" s="6" t="s">
        <v>1126</v>
      </c>
      <c r="I42" s="6" t="s">
        <v>2546</v>
      </c>
      <c r="J42" s="6" t="s">
        <v>2547</v>
      </c>
      <c r="K42" s="7" t="s">
        <v>477</v>
      </c>
      <c r="L42" s="6">
        <v>672020</v>
      </c>
      <c r="M42" s="6">
        <v>272025</v>
      </c>
      <c r="N42" s="6">
        <v>1</v>
      </c>
      <c r="O42" s="37"/>
      <c r="P42" s="37"/>
      <c r="Q42" s="37"/>
      <c r="R42" s="38">
        <f t="shared" si="5"/>
        <v>0</v>
      </c>
      <c r="S42" s="39">
        <f t="shared" si="6"/>
        <v>0</v>
      </c>
      <c r="T42" s="37"/>
      <c r="U42" s="37"/>
      <c r="V42" s="38">
        <f t="shared" si="7"/>
        <v>0</v>
      </c>
      <c r="W42" s="39">
        <f t="shared" si="8"/>
        <v>0</v>
      </c>
    </row>
    <row r="43" spans="1:23" x14ac:dyDescent="0.35">
      <c r="A43" s="4">
        <v>4472099</v>
      </c>
      <c r="B43" s="4" t="s">
        <v>2646</v>
      </c>
      <c r="C43" s="5" t="s">
        <v>2647</v>
      </c>
      <c r="D43" s="6" t="s">
        <v>13</v>
      </c>
      <c r="E43" s="6" t="s">
        <v>884</v>
      </c>
      <c r="F43" s="6" t="s">
        <v>1126</v>
      </c>
      <c r="G43" s="6" t="s">
        <v>2613</v>
      </c>
      <c r="H43" s="6" t="s">
        <v>1126</v>
      </c>
      <c r="I43" s="6" t="s">
        <v>1974</v>
      </c>
      <c r="J43" s="6" t="s">
        <v>1975</v>
      </c>
      <c r="K43" s="7">
        <v>2</v>
      </c>
      <c r="L43" s="6">
        <v>675598</v>
      </c>
      <c r="M43" s="6">
        <v>273732</v>
      </c>
      <c r="N43" s="6">
        <v>1</v>
      </c>
      <c r="O43" s="37"/>
      <c r="P43" s="37"/>
      <c r="Q43" s="37"/>
      <c r="R43" s="38">
        <f t="shared" si="5"/>
        <v>0</v>
      </c>
      <c r="S43" s="39">
        <f t="shared" si="6"/>
        <v>0</v>
      </c>
      <c r="T43" s="37"/>
      <c r="U43" s="37"/>
      <c r="V43" s="38">
        <f t="shared" si="7"/>
        <v>0</v>
      </c>
      <c r="W43" s="39">
        <f t="shared" si="8"/>
        <v>0</v>
      </c>
    </row>
    <row r="44" spans="1:23" x14ac:dyDescent="0.35">
      <c r="A44" s="4">
        <v>4471435</v>
      </c>
      <c r="B44" s="4" t="s">
        <v>957</v>
      </c>
      <c r="C44" s="5" t="s">
        <v>2658</v>
      </c>
      <c r="D44" s="6" t="s">
        <v>13</v>
      </c>
      <c r="E44" s="6" t="s">
        <v>884</v>
      </c>
      <c r="F44" s="6" t="s">
        <v>1126</v>
      </c>
      <c r="G44" s="6" t="s">
        <v>2613</v>
      </c>
      <c r="H44" s="6" t="s">
        <v>1126</v>
      </c>
      <c r="I44" s="6" t="s">
        <v>1985</v>
      </c>
      <c r="J44" s="6" t="s">
        <v>1986</v>
      </c>
      <c r="K44" s="7">
        <v>10</v>
      </c>
      <c r="L44" s="6">
        <v>672520</v>
      </c>
      <c r="M44" s="6">
        <v>271377</v>
      </c>
      <c r="N44" s="6">
        <v>1</v>
      </c>
      <c r="O44" s="37"/>
      <c r="P44" s="37"/>
      <c r="Q44" s="37"/>
      <c r="R44" s="38">
        <f t="shared" si="5"/>
        <v>0</v>
      </c>
      <c r="S44" s="39">
        <f t="shared" si="6"/>
        <v>0</v>
      </c>
      <c r="T44" s="37"/>
      <c r="U44" s="37"/>
      <c r="V44" s="38">
        <f t="shared" si="7"/>
        <v>0</v>
      </c>
      <c r="W44" s="39">
        <f t="shared" si="8"/>
        <v>0</v>
      </c>
    </row>
  </sheetData>
  <sheetProtection algorithmName="SHA-512" hashValue="A9oG0AT2fp2DOL6BHGUcs8/F+EghRnIMQSYJdyMlTCjNpA1aLLxSv1v3EY5EmshQy2c/dMELn7pcZYlG0fB4Nw==" saltValue="PDNs/xZ7fz1dLaJ47ldt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E32F0-86B8-44AC-8EDB-4424BAB7147E}">
  <dimension ref="A1:W18"/>
  <sheetViews>
    <sheetView workbookViewId="0">
      <selection activeCell="A6" sqref="A6:E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399</v>
      </c>
      <c r="B2" s="8">
        <f>M14</f>
        <v>3</v>
      </c>
      <c r="C2" s="8" t="str">
        <f>E16</f>
        <v>TARNOBRZEG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7726943</v>
      </c>
      <c r="B16" s="4" t="s">
        <v>2741</v>
      </c>
      <c r="C16" s="5" t="s">
        <v>2742</v>
      </c>
      <c r="D16" s="6" t="s">
        <v>13</v>
      </c>
      <c r="E16" s="6" t="s">
        <v>2723</v>
      </c>
      <c r="F16" s="6" t="s">
        <v>2723</v>
      </c>
      <c r="G16" s="6" t="s">
        <v>2724</v>
      </c>
      <c r="H16" s="6" t="s">
        <v>2723</v>
      </c>
      <c r="I16" s="6" t="s">
        <v>2368</v>
      </c>
      <c r="J16" s="6" t="s">
        <v>2369</v>
      </c>
      <c r="K16" s="7">
        <v>7</v>
      </c>
      <c r="L16" s="6">
        <v>689158</v>
      </c>
      <c r="M16" s="6">
        <v>304337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4757275</v>
      </c>
      <c r="B17" s="4" t="s">
        <v>2768</v>
      </c>
      <c r="C17" s="5" t="s">
        <v>2769</v>
      </c>
      <c r="D17" s="6" t="s">
        <v>13</v>
      </c>
      <c r="E17" s="6" t="s">
        <v>2723</v>
      </c>
      <c r="F17" s="6" t="s">
        <v>2723</v>
      </c>
      <c r="G17" s="6" t="s">
        <v>2724</v>
      </c>
      <c r="H17" s="6" t="s">
        <v>2723</v>
      </c>
      <c r="I17" s="6" t="s">
        <v>2770</v>
      </c>
      <c r="J17" s="6" t="s">
        <v>2771</v>
      </c>
      <c r="K17" s="7">
        <v>1</v>
      </c>
      <c r="L17" s="6">
        <v>695063</v>
      </c>
      <c r="M17" s="6">
        <v>307677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8221619</v>
      </c>
      <c r="B18" s="4" t="s">
        <v>2772</v>
      </c>
      <c r="C18" s="5" t="s">
        <v>2773</v>
      </c>
      <c r="D18" s="6" t="s">
        <v>13</v>
      </c>
      <c r="E18" s="6" t="s">
        <v>2723</v>
      </c>
      <c r="F18" s="6" t="s">
        <v>2723</v>
      </c>
      <c r="G18" s="6" t="s">
        <v>2724</v>
      </c>
      <c r="H18" s="6" t="s">
        <v>2723</v>
      </c>
      <c r="I18" s="6" t="s">
        <v>2774</v>
      </c>
      <c r="J18" s="6" t="s">
        <v>2775</v>
      </c>
      <c r="K18" s="7">
        <v>53</v>
      </c>
      <c r="L18" s="6">
        <v>694307</v>
      </c>
      <c r="M18" s="6">
        <v>311203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kdcRcTH2BojqT/CKe8tIV5ld6MKoB5gOiz+twMu3oc5rxJgx5EWxzIMfDApDCnxTjpdUIzTjhhrbGRYRep7tEw==" saltValue="6OcN5aq30MhJR5uvN44t2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E822-F322-4F61-A6D6-EC639BC6FC54}">
  <dimension ref="A1:W20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327</v>
      </c>
      <c r="B2" s="8">
        <f>M14</f>
        <v>5</v>
      </c>
      <c r="C2" s="8" t="str">
        <f>E16</f>
        <v>MIELECKI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4472691</v>
      </c>
      <c r="B16" s="4" t="s">
        <v>882</v>
      </c>
      <c r="C16" s="5" t="s">
        <v>883</v>
      </c>
      <c r="D16" s="6" t="s">
        <v>13</v>
      </c>
      <c r="E16" s="6" t="s">
        <v>884</v>
      </c>
      <c r="F16" s="6" t="s">
        <v>885</v>
      </c>
      <c r="G16" s="6" t="s">
        <v>886</v>
      </c>
      <c r="H16" s="6" t="s">
        <v>885</v>
      </c>
      <c r="I16" s="6" t="s">
        <v>18</v>
      </c>
      <c r="J16" s="6" t="s">
        <v>17</v>
      </c>
      <c r="K16" s="7">
        <v>248</v>
      </c>
      <c r="L16" s="6">
        <v>667246</v>
      </c>
      <c r="M16" s="6">
        <v>282575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4481468</v>
      </c>
      <c r="B17" s="4" t="s">
        <v>1147</v>
      </c>
      <c r="C17" s="5" t="s">
        <v>1148</v>
      </c>
      <c r="D17" s="6" t="s">
        <v>13</v>
      </c>
      <c r="E17" s="6" t="s">
        <v>884</v>
      </c>
      <c r="F17" s="6" t="s">
        <v>1126</v>
      </c>
      <c r="G17" s="6" t="s">
        <v>1149</v>
      </c>
      <c r="H17" s="6" t="s">
        <v>1150</v>
      </c>
      <c r="I17" s="6" t="s">
        <v>18</v>
      </c>
      <c r="J17" s="6" t="s">
        <v>17</v>
      </c>
      <c r="K17" s="7">
        <v>406</v>
      </c>
      <c r="L17" s="6">
        <v>669807</v>
      </c>
      <c r="M17" s="6">
        <v>271327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4486866</v>
      </c>
      <c r="B18" s="4" t="s">
        <v>1202</v>
      </c>
      <c r="C18" s="5" t="s">
        <v>1203</v>
      </c>
      <c r="D18" s="6" t="s">
        <v>13</v>
      </c>
      <c r="E18" s="6" t="s">
        <v>884</v>
      </c>
      <c r="F18" s="6" t="s">
        <v>1191</v>
      </c>
      <c r="G18" s="6" t="s">
        <v>1204</v>
      </c>
      <c r="H18" s="6" t="s">
        <v>1205</v>
      </c>
      <c r="I18" s="6" t="s">
        <v>18</v>
      </c>
      <c r="J18" s="6" t="s">
        <v>17</v>
      </c>
      <c r="K18" s="7">
        <v>482</v>
      </c>
      <c r="L18" s="6">
        <v>679087</v>
      </c>
      <c r="M18" s="6">
        <v>260578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4483509</v>
      </c>
      <c r="B19" s="4" t="s">
        <v>1696</v>
      </c>
      <c r="C19" s="5" t="s">
        <v>1697</v>
      </c>
      <c r="D19" s="6" t="s">
        <v>13</v>
      </c>
      <c r="E19" s="6" t="s">
        <v>884</v>
      </c>
      <c r="F19" s="6" t="s">
        <v>1698</v>
      </c>
      <c r="G19" s="6" t="s">
        <v>1699</v>
      </c>
      <c r="H19" s="6" t="s">
        <v>1698</v>
      </c>
      <c r="I19" s="6" t="s">
        <v>30</v>
      </c>
      <c r="J19" s="6" t="s">
        <v>31</v>
      </c>
      <c r="K19" s="7">
        <v>1</v>
      </c>
      <c r="L19" s="6">
        <v>677392</v>
      </c>
      <c r="M19" s="6">
        <v>288103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4488307</v>
      </c>
      <c r="B20" s="4" t="s">
        <v>2877</v>
      </c>
      <c r="C20" s="5" t="s">
        <v>2878</v>
      </c>
      <c r="D20" s="6" t="s">
        <v>13</v>
      </c>
      <c r="E20" s="6" t="s">
        <v>884</v>
      </c>
      <c r="F20" s="6" t="s">
        <v>1890</v>
      </c>
      <c r="G20" s="6" t="s">
        <v>2876</v>
      </c>
      <c r="H20" s="6" t="s">
        <v>1890</v>
      </c>
      <c r="I20" s="6" t="s">
        <v>1985</v>
      </c>
      <c r="J20" s="6" t="s">
        <v>1986</v>
      </c>
      <c r="K20" s="7">
        <v>2</v>
      </c>
      <c r="L20" s="6">
        <v>662450</v>
      </c>
      <c r="M20" s="6">
        <v>261351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mbketLE7/Wov0v3gh8Wvclv1ZNYVFC1A1lUR+GgQYKYP3X+amAm3YeVf3C1kLRkMW/zA+cS3rsBV2Iirlcc1KA==" saltValue="lTnARxNd3LNxb8co4Mks6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B95E-71BE-4A10-8143-245BB7BC1694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326</v>
      </c>
      <c r="B2" s="8">
        <f>M14</f>
        <v>1</v>
      </c>
      <c r="C2" s="8" t="str">
        <f>E16</f>
        <v>MIELECKI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4475882</v>
      </c>
      <c r="B16" s="4" t="s">
        <v>942</v>
      </c>
      <c r="C16" s="5" t="s">
        <v>943</v>
      </c>
      <c r="D16" s="6" t="s">
        <v>13</v>
      </c>
      <c r="E16" s="6" t="s">
        <v>884</v>
      </c>
      <c r="F16" s="6" t="s">
        <v>938</v>
      </c>
      <c r="G16" s="6" t="s">
        <v>944</v>
      </c>
      <c r="H16" s="6" t="s">
        <v>945</v>
      </c>
      <c r="I16" s="6" t="s">
        <v>18</v>
      </c>
      <c r="J16" s="6" t="s">
        <v>17</v>
      </c>
      <c r="K16" s="7">
        <v>289</v>
      </c>
      <c r="L16" s="6">
        <v>666685</v>
      </c>
      <c r="M16" s="6">
        <v>273138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1aS7wIh2qrNOwgWeX+FdJWn/1+UAIJn7FR2JpE92JQuq/x2lEUrJiEVsyii3eaK5fU/ULJ7oPC6TxGJsu+OPMw==" saltValue="OM+lenGyIdlA/N/4RPZY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3E6F-4967-407A-940C-02A39D551B24}">
  <dimension ref="A1:W18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325</v>
      </c>
      <c r="B2" s="8">
        <f>M14</f>
        <v>3</v>
      </c>
      <c r="C2" s="8" t="str">
        <f>E16</f>
        <v>MIELECKI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4471531</v>
      </c>
      <c r="B16" s="4" t="s">
        <v>2628</v>
      </c>
      <c r="C16" s="5" t="s">
        <v>2629</v>
      </c>
      <c r="D16" s="6" t="s">
        <v>13</v>
      </c>
      <c r="E16" s="6" t="s">
        <v>884</v>
      </c>
      <c r="F16" s="6" t="s">
        <v>1126</v>
      </c>
      <c r="G16" s="6" t="s">
        <v>2613</v>
      </c>
      <c r="H16" s="6" t="s">
        <v>1126</v>
      </c>
      <c r="I16" s="6" t="s">
        <v>2630</v>
      </c>
      <c r="J16" s="6" t="s">
        <v>2631</v>
      </c>
      <c r="K16" s="7">
        <v>6</v>
      </c>
      <c r="L16" s="6">
        <v>675804</v>
      </c>
      <c r="M16" s="6">
        <v>272960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4472114</v>
      </c>
      <c r="B17" s="4" t="s">
        <v>2648</v>
      </c>
      <c r="C17" s="5" t="s">
        <v>2649</v>
      </c>
      <c r="D17" s="6" t="s">
        <v>13</v>
      </c>
      <c r="E17" s="6" t="s">
        <v>884</v>
      </c>
      <c r="F17" s="6" t="s">
        <v>1126</v>
      </c>
      <c r="G17" s="6" t="s">
        <v>2613</v>
      </c>
      <c r="H17" s="6" t="s">
        <v>1126</v>
      </c>
      <c r="I17" s="6" t="s">
        <v>1974</v>
      </c>
      <c r="J17" s="6" t="s">
        <v>1975</v>
      </c>
      <c r="K17" s="7">
        <v>9</v>
      </c>
      <c r="L17" s="6">
        <v>676124</v>
      </c>
      <c r="M17" s="6">
        <v>274949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4467877</v>
      </c>
      <c r="B18" s="4" t="s">
        <v>2652</v>
      </c>
      <c r="C18" s="5" t="s">
        <v>2653</v>
      </c>
      <c r="D18" s="6" t="s">
        <v>13</v>
      </c>
      <c r="E18" s="6" t="s">
        <v>884</v>
      </c>
      <c r="F18" s="6" t="s">
        <v>1126</v>
      </c>
      <c r="G18" s="6" t="s">
        <v>2613</v>
      </c>
      <c r="H18" s="6" t="s">
        <v>1126</v>
      </c>
      <c r="I18" s="6" t="s">
        <v>2316</v>
      </c>
      <c r="J18" s="6" t="s">
        <v>2317</v>
      </c>
      <c r="K18" s="7">
        <v>30</v>
      </c>
      <c r="L18" s="6">
        <v>673822</v>
      </c>
      <c r="M18" s="6">
        <v>272204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0RZn5HpJu+a0tkDW9WMMMTgccuo007L7LDEUwH8a4h/0Ga31n0mi/vxkq9BMHPaI9xDgmBTRO+cxeMi/fSnV9Q==" saltValue="10Sp1a6aDZqJoW8vyll/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E06AB-B73D-4AB7-8868-39AD6CC1A425}">
  <dimension ref="A1:W18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324</v>
      </c>
      <c r="B2" s="8">
        <f>M14</f>
        <v>3</v>
      </c>
      <c r="C2" s="8" t="str">
        <f>E16</f>
        <v>MIELECKI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4471329</v>
      </c>
      <c r="B16" s="4" t="s">
        <v>2620</v>
      </c>
      <c r="C16" s="5" t="s">
        <v>2621</v>
      </c>
      <c r="D16" s="6" t="s">
        <v>13</v>
      </c>
      <c r="E16" s="6" t="s">
        <v>884</v>
      </c>
      <c r="F16" s="6" t="s">
        <v>1126</v>
      </c>
      <c r="G16" s="6" t="s">
        <v>2613</v>
      </c>
      <c r="H16" s="6" t="s">
        <v>1126</v>
      </c>
      <c r="I16" s="6" t="s">
        <v>2622</v>
      </c>
      <c r="J16" s="6" t="s">
        <v>2623</v>
      </c>
      <c r="K16" s="7">
        <v>13</v>
      </c>
      <c r="L16" s="6">
        <v>673069</v>
      </c>
      <c r="M16" s="6">
        <v>272419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4472046</v>
      </c>
      <c r="B17" s="4" t="s">
        <v>2640</v>
      </c>
      <c r="C17" s="5" t="s">
        <v>2641</v>
      </c>
      <c r="D17" s="6" t="s">
        <v>13</v>
      </c>
      <c r="E17" s="6" t="s">
        <v>884</v>
      </c>
      <c r="F17" s="6" t="s">
        <v>1126</v>
      </c>
      <c r="G17" s="6" t="s">
        <v>2613</v>
      </c>
      <c r="H17" s="6" t="s">
        <v>1126</v>
      </c>
      <c r="I17" s="6" t="s">
        <v>2642</v>
      </c>
      <c r="J17" s="6" t="s">
        <v>2643</v>
      </c>
      <c r="K17" s="7">
        <v>2</v>
      </c>
      <c r="L17" s="6">
        <v>675552</v>
      </c>
      <c r="M17" s="6">
        <v>271511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4467876</v>
      </c>
      <c r="B18" s="4" t="s">
        <v>2650</v>
      </c>
      <c r="C18" s="5" t="s">
        <v>2651</v>
      </c>
      <c r="D18" s="6" t="s">
        <v>13</v>
      </c>
      <c r="E18" s="6" t="s">
        <v>884</v>
      </c>
      <c r="F18" s="6" t="s">
        <v>1126</v>
      </c>
      <c r="G18" s="6" t="s">
        <v>2613</v>
      </c>
      <c r="H18" s="6" t="s">
        <v>1126</v>
      </c>
      <c r="I18" s="6" t="s">
        <v>2316</v>
      </c>
      <c r="J18" s="6" t="s">
        <v>2317</v>
      </c>
      <c r="K18" s="7">
        <v>28</v>
      </c>
      <c r="L18" s="6">
        <v>673764</v>
      </c>
      <c r="M18" s="6">
        <v>272154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5xPpVkROu/P6PqFNeejufiIQ9CXXW+7A5z8/inRoddpd9cVPI0z0UagDiGYjN7kobx/GsXouKm2KytYc5DK5Wg==" saltValue="JYwCL6Qt0RaMHezXOUfE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C063-9D10-40F7-A711-A5F79EC90878}">
  <dimension ref="A1:W19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323</v>
      </c>
      <c r="B2" s="8">
        <f>M14</f>
        <v>4</v>
      </c>
      <c r="C2" s="8" t="str">
        <f>E16</f>
        <v>MIELECKI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4494161</v>
      </c>
      <c r="B16" s="4" t="s">
        <v>1448</v>
      </c>
      <c r="C16" s="5" t="s">
        <v>1449</v>
      </c>
      <c r="D16" s="6" t="s">
        <v>13</v>
      </c>
      <c r="E16" s="6" t="s">
        <v>884</v>
      </c>
      <c r="F16" s="6" t="s">
        <v>1432</v>
      </c>
      <c r="G16" s="6" t="s">
        <v>1450</v>
      </c>
      <c r="H16" s="6" t="s">
        <v>1432</v>
      </c>
      <c r="I16" s="6" t="s">
        <v>18</v>
      </c>
      <c r="J16" s="6" t="s">
        <v>17</v>
      </c>
      <c r="K16" s="7">
        <v>218</v>
      </c>
      <c r="L16" s="6">
        <v>674743</v>
      </c>
      <c r="M16" s="6">
        <v>280969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4494006</v>
      </c>
      <c r="B17" s="4" t="s">
        <v>1451</v>
      </c>
      <c r="C17" s="5" t="s">
        <v>1452</v>
      </c>
      <c r="D17" s="6" t="s">
        <v>13</v>
      </c>
      <c r="E17" s="6" t="s">
        <v>884</v>
      </c>
      <c r="F17" s="6" t="s">
        <v>1432</v>
      </c>
      <c r="G17" s="6" t="s">
        <v>1450</v>
      </c>
      <c r="H17" s="6" t="s">
        <v>1432</v>
      </c>
      <c r="I17" s="6" t="s">
        <v>18</v>
      </c>
      <c r="J17" s="6" t="s">
        <v>17</v>
      </c>
      <c r="K17" s="7">
        <v>231</v>
      </c>
      <c r="L17" s="6">
        <v>675120</v>
      </c>
      <c r="M17" s="6">
        <v>281026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35">
      <c r="A18" s="4">
        <v>7873157</v>
      </c>
      <c r="B18" s="4" t="s">
        <v>1922</v>
      </c>
      <c r="C18" s="5" t="s">
        <v>1923</v>
      </c>
      <c r="D18" s="6" t="s">
        <v>13</v>
      </c>
      <c r="E18" s="6" t="s">
        <v>884</v>
      </c>
      <c r="F18" s="6" t="s">
        <v>1917</v>
      </c>
      <c r="G18" s="6" t="s">
        <v>1924</v>
      </c>
      <c r="H18" s="6" t="s">
        <v>1917</v>
      </c>
      <c r="I18" s="6" t="s">
        <v>18</v>
      </c>
      <c r="J18" s="6" t="s">
        <v>17</v>
      </c>
      <c r="K18" s="7">
        <v>111</v>
      </c>
      <c r="L18" s="6">
        <v>663192</v>
      </c>
      <c r="M18" s="6">
        <v>268729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4466181</v>
      </c>
      <c r="B19" s="4" t="s">
        <v>2654</v>
      </c>
      <c r="C19" s="5" t="s">
        <v>2655</v>
      </c>
      <c r="D19" s="6" t="s">
        <v>13</v>
      </c>
      <c r="E19" s="6" t="s">
        <v>884</v>
      </c>
      <c r="F19" s="6" t="s">
        <v>1126</v>
      </c>
      <c r="G19" s="6" t="s">
        <v>2613</v>
      </c>
      <c r="H19" s="6" t="s">
        <v>1126</v>
      </c>
      <c r="I19" s="6" t="s">
        <v>2656</v>
      </c>
      <c r="J19" s="6" t="s">
        <v>2657</v>
      </c>
      <c r="K19" s="7">
        <v>24</v>
      </c>
      <c r="L19" s="6">
        <v>672027</v>
      </c>
      <c r="M19" s="6">
        <v>271915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kd1sOfQlG6u97W+WxZeZ5GB9rKc/BBIuJyYkN25t/eGKTkP7vO8uF9zGynev5vCZvYzbtqkNmCiV2ox2BzbD3A==" saltValue="Q34O5Qt+HkQlSWOVQfBO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26C33-713C-462C-A94D-05F38859250D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322</v>
      </c>
      <c r="B2" s="8">
        <f>M14</f>
        <v>2</v>
      </c>
      <c r="C2" s="8" t="str">
        <f>E16</f>
        <v>MIELECKI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4471486</v>
      </c>
      <c r="B16" s="4" t="s">
        <v>2624</v>
      </c>
      <c r="C16" s="5" t="s">
        <v>2625</v>
      </c>
      <c r="D16" s="6" t="s">
        <v>13</v>
      </c>
      <c r="E16" s="6" t="s">
        <v>884</v>
      </c>
      <c r="F16" s="6" t="s">
        <v>1126</v>
      </c>
      <c r="G16" s="6" t="s">
        <v>2613</v>
      </c>
      <c r="H16" s="6" t="s">
        <v>1126</v>
      </c>
      <c r="I16" s="6" t="s">
        <v>2626</v>
      </c>
      <c r="J16" s="6" t="s">
        <v>2627</v>
      </c>
      <c r="K16" s="7">
        <v>1</v>
      </c>
      <c r="L16" s="6">
        <v>672326</v>
      </c>
      <c r="M16" s="6">
        <v>271643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4472555</v>
      </c>
      <c r="B17" s="4" t="s">
        <v>2632</v>
      </c>
      <c r="C17" s="5" t="s">
        <v>2633</v>
      </c>
      <c r="D17" s="6" t="s">
        <v>13</v>
      </c>
      <c r="E17" s="6" t="s">
        <v>884</v>
      </c>
      <c r="F17" s="6" t="s">
        <v>1126</v>
      </c>
      <c r="G17" s="6" t="s">
        <v>2613</v>
      </c>
      <c r="H17" s="6" t="s">
        <v>1126</v>
      </c>
      <c r="I17" s="6" t="s">
        <v>2634</v>
      </c>
      <c r="J17" s="6" t="s">
        <v>2635</v>
      </c>
      <c r="K17" s="7">
        <v>1</v>
      </c>
      <c r="L17" s="6">
        <v>672164</v>
      </c>
      <c r="M17" s="6">
        <v>271929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EqecUVhc9LWFd+k2voklFEOJcFUSqHRa/PCMtUq0b2ZobZwBHEY2RXzcSQLQiWEWEL/cZ3OJ0MgXTJj6NmxPXw==" saltValue="Zj3GU6y/WudaubdoH1ePE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C327-5A9F-42D4-B7FC-9A944F8936FE}">
  <dimension ref="A1:W18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321</v>
      </c>
      <c r="B2" s="8">
        <f>M14</f>
        <v>3</v>
      </c>
      <c r="C2" s="8" t="str">
        <f>E16</f>
        <v>ŁAŃCUCKI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4446426</v>
      </c>
      <c r="B16" s="4" t="s">
        <v>794</v>
      </c>
      <c r="C16" s="5" t="s">
        <v>795</v>
      </c>
      <c r="D16" s="6" t="s">
        <v>13</v>
      </c>
      <c r="E16" s="6" t="s">
        <v>789</v>
      </c>
      <c r="F16" s="6" t="s">
        <v>790</v>
      </c>
      <c r="G16" s="6" t="s">
        <v>796</v>
      </c>
      <c r="H16" s="6" t="s">
        <v>797</v>
      </c>
      <c r="I16" s="6" t="s">
        <v>18</v>
      </c>
      <c r="J16" s="6" t="s">
        <v>17</v>
      </c>
      <c r="K16" s="7">
        <v>333</v>
      </c>
      <c r="L16" s="6">
        <v>744465</v>
      </c>
      <c r="M16" s="6">
        <v>256408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4447076</v>
      </c>
      <c r="B17" s="4" t="s">
        <v>800</v>
      </c>
      <c r="C17" s="5" t="s">
        <v>801</v>
      </c>
      <c r="D17" s="6" t="s">
        <v>13</v>
      </c>
      <c r="E17" s="6" t="s">
        <v>789</v>
      </c>
      <c r="F17" s="6" t="s">
        <v>790</v>
      </c>
      <c r="G17" s="6" t="s">
        <v>802</v>
      </c>
      <c r="H17" s="6" t="s">
        <v>803</v>
      </c>
      <c r="I17" s="6" t="s">
        <v>18</v>
      </c>
      <c r="J17" s="6" t="s">
        <v>17</v>
      </c>
      <c r="K17" s="7">
        <v>3</v>
      </c>
      <c r="L17" s="6">
        <v>741188</v>
      </c>
      <c r="M17" s="6">
        <v>253557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4447343</v>
      </c>
      <c r="B18" s="4" t="s">
        <v>804</v>
      </c>
      <c r="C18" s="5" t="s">
        <v>805</v>
      </c>
      <c r="D18" s="6" t="s">
        <v>13</v>
      </c>
      <c r="E18" s="6" t="s">
        <v>789</v>
      </c>
      <c r="F18" s="6" t="s">
        <v>790</v>
      </c>
      <c r="G18" s="6" t="s">
        <v>806</v>
      </c>
      <c r="H18" s="6" t="s">
        <v>807</v>
      </c>
      <c r="I18" s="6" t="s">
        <v>18</v>
      </c>
      <c r="J18" s="6" t="s">
        <v>17</v>
      </c>
      <c r="K18" s="7">
        <v>51</v>
      </c>
      <c r="L18" s="6">
        <v>741938</v>
      </c>
      <c r="M18" s="6">
        <v>255420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ZMASFKENoN3JSi1BJDc0VLWG3sGSjorr8st9UozwxgNKoOXKeI2c/mV20xioQmXPkCjV+wnM46fxZx9CPZ7B+A==" saltValue="ED7H5IClUTkz6cRMwdW+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44279-D27B-4F90-957F-280EA562BDFC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320</v>
      </c>
      <c r="B2" s="8">
        <f>M14</f>
        <v>1</v>
      </c>
      <c r="C2" s="8" t="str">
        <f>E16</f>
        <v>ŁAŃCUCKI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4733625</v>
      </c>
      <c r="B16" s="4" t="s">
        <v>2408</v>
      </c>
      <c r="C16" s="5" t="s">
        <v>2409</v>
      </c>
      <c r="D16" s="6" t="s">
        <v>13</v>
      </c>
      <c r="E16" s="6" t="s">
        <v>789</v>
      </c>
      <c r="F16" s="6" t="s">
        <v>1497</v>
      </c>
      <c r="G16" s="6" t="s">
        <v>2335</v>
      </c>
      <c r="H16" s="6" t="s">
        <v>1497</v>
      </c>
      <c r="I16" s="6" t="s">
        <v>2410</v>
      </c>
      <c r="J16" s="6" t="s">
        <v>2411</v>
      </c>
      <c r="K16" s="7" t="s">
        <v>465</v>
      </c>
      <c r="L16" s="6">
        <v>717729</v>
      </c>
      <c r="M16" s="6">
        <v>245853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klQbhfYEmzxzxWBRAvOGYHW1BN+gBaE+RUG6pKyh6DnhbNMxrILFE289jt+n2fkQ6s0/vwsKConfu/UMF9dwKQ==" saltValue="dBMeO8psq80cHDSbkvX1T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414E-8207-4C77-AE93-D9DCAD7B555A}">
  <dimension ref="A1:W25"/>
  <sheetViews>
    <sheetView workbookViewId="0">
      <selection activeCell="A20" sqref="A20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319</v>
      </c>
      <c r="B2" s="8">
        <f>M14</f>
        <v>10</v>
      </c>
      <c r="C2" s="8" t="str">
        <f>E16</f>
        <v>ŁAŃCUCKI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10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4453029</v>
      </c>
      <c r="B16" s="4" t="s">
        <v>1114</v>
      </c>
      <c r="C16" s="5" t="s">
        <v>1115</v>
      </c>
      <c r="D16" s="6" t="s">
        <v>13</v>
      </c>
      <c r="E16" s="6" t="s">
        <v>789</v>
      </c>
      <c r="F16" s="6" t="s">
        <v>1113</v>
      </c>
      <c r="G16" s="6" t="s">
        <v>1116</v>
      </c>
      <c r="H16" s="6" t="s">
        <v>1117</v>
      </c>
      <c r="I16" s="6" t="s">
        <v>18</v>
      </c>
      <c r="J16" s="6" t="s">
        <v>17</v>
      </c>
      <c r="K16" s="7">
        <v>443</v>
      </c>
      <c r="L16" s="6">
        <v>733848</v>
      </c>
      <c r="M16" s="6">
        <v>251147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4454100</v>
      </c>
      <c r="B17" s="4" t="s">
        <v>1118</v>
      </c>
      <c r="C17" s="5" t="s">
        <v>1119</v>
      </c>
      <c r="D17" s="6" t="s">
        <v>13</v>
      </c>
      <c r="E17" s="6" t="s">
        <v>789</v>
      </c>
      <c r="F17" s="6" t="s">
        <v>1113</v>
      </c>
      <c r="G17" s="6" t="s">
        <v>1120</v>
      </c>
      <c r="H17" s="6" t="s">
        <v>1121</v>
      </c>
      <c r="I17" s="6" t="s">
        <v>18</v>
      </c>
      <c r="J17" s="6" t="s">
        <v>17</v>
      </c>
      <c r="K17" s="7">
        <v>268</v>
      </c>
      <c r="L17" s="6">
        <v>737896</v>
      </c>
      <c r="M17" s="6">
        <v>250224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4457174</v>
      </c>
      <c r="B18" s="4" t="s">
        <v>1122</v>
      </c>
      <c r="C18" s="5" t="s">
        <v>1123</v>
      </c>
      <c r="D18" s="6" t="s">
        <v>13</v>
      </c>
      <c r="E18" s="6" t="s">
        <v>789</v>
      </c>
      <c r="F18" s="6" t="s">
        <v>1113</v>
      </c>
      <c r="G18" s="6" t="s">
        <v>1124</v>
      </c>
      <c r="H18" s="6" t="s">
        <v>1125</v>
      </c>
      <c r="I18" s="6" t="s">
        <v>18</v>
      </c>
      <c r="J18" s="6" t="s">
        <v>17</v>
      </c>
      <c r="K18" s="7">
        <v>168</v>
      </c>
      <c r="L18" s="6">
        <v>733702</v>
      </c>
      <c r="M18" s="6">
        <v>249401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4464691</v>
      </c>
      <c r="B19" s="4" t="s">
        <v>1502</v>
      </c>
      <c r="C19" s="5" t="s">
        <v>1503</v>
      </c>
      <c r="D19" s="6" t="s">
        <v>13</v>
      </c>
      <c r="E19" s="6" t="s">
        <v>789</v>
      </c>
      <c r="F19" s="6" t="s">
        <v>1497</v>
      </c>
      <c r="G19" s="6" t="s">
        <v>1504</v>
      </c>
      <c r="H19" s="6" t="s">
        <v>1497</v>
      </c>
      <c r="I19" s="6" t="s">
        <v>1505</v>
      </c>
      <c r="J19" s="6" t="s">
        <v>1506</v>
      </c>
      <c r="K19" s="7">
        <v>422</v>
      </c>
      <c r="L19" s="6">
        <v>737752</v>
      </c>
      <c r="M19" s="6">
        <v>257643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4463726</v>
      </c>
      <c r="B20" s="4" t="s">
        <v>1507</v>
      </c>
      <c r="C20" s="5" t="s">
        <v>1508</v>
      </c>
      <c r="D20" s="6" t="s">
        <v>13</v>
      </c>
      <c r="E20" s="6" t="s">
        <v>789</v>
      </c>
      <c r="F20" s="6" t="s">
        <v>1497</v>
      </c>
      <c r="G20" s="6" t="s">
        <v>1504</v>
      </c>
      <c r="H20" s="6" t="s">
        <v>1497</v>
      </c>
      <c r="I20" s="6" t="s">
        <v>1509</v>
      </c>
      <c r="J20" s="6" t="s">
        <v>1510</v>
      </c>
      <c r="K20" s="7" t="s">
        <v>532</v>
      </c>
      <c r="L20" s="6">
        <v>736128</v>
      </c>
      <c r="M20" s="6">
        <v>260553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8868523</v>
      </c>
      <c r="B21" s="4" t="s">
        <v>1511</v>
      </c>
      <c r="C21" s="5" t="s">
        <v>1512</v>
      </c>
      <c r="D21" s="6" t="s">
        <v>13</v>
      </c>
      <c r="E21" s="6" t="s">
        <v>789</v>
      </c>
      <c r="F21" s="6" t="s">
        <v>1497</v>
      </c>
      <c r="G21" s="6" t="s">
        <v>1504</v>
      </c>
      <c r="H21" s="6" t="s">
        <v>1497</v>
      </c>
      <c r="I21" s="6" t="s">
        <v>15</v>
      </c>
      <c r="J21" s="6" t="s">
        <v>16</v>
      </c>
      <c r="K21" s="7">
        <v>59</v>
      </c>
      <c r="L21" s="6">
        <v>736251</v>
      </c>
      <c r="M21" s="6">
        <v>260548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4444066</v>
      </c>
      <c r="B22" s="4" t="s">
        <v>2594</v>
      </c>
      <c r="C22" s="5" t="s">
        <v>2595</v>
      </c>
      <c r="D22" s="6" t="s">
        <v>13</v>
      </c>
      <c r="E22" s="6" t="s">
        <v>789</v>
      </c>
      <c r="F22" s="6" t="s">
        <v>1113</v>
      </c>
      <c r="G22" s="6" t="s">
        <v>2596</v>
      </c>
      <c r="H22" s="6" t="s">
        <v>1113</v>
      </c>
      <c r="I22" s="6" t="s">
        <v>1206</v>
      </c>
      <c r="J22" s="6" t="s">
        <v>1207</v>
      </c>
      <c r="K22" s="7" t="s">
        <v>2597</v>
      </c>
      <c r="L22" s="6">
        <v>731452</v>
      </c>
      <c r="M22" s="6">
        <v>249195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4444944</v>
      </c>
      <c r="B23" s="4" t="s">
        <v>2602</v>
      </c>
      <c r="C23" s="5" t="s">
        <v>2603</v>
      </c>
      <c r="D23" s="6" t="s">
        <v>13</v>
      </c>
      <c r="E23" s="6" t="s">
        <v>789</v>
      </c>
      <c r="F23" s="6" t="s">
        <v>1113</v>
      </c>
      <c r="G23" s="6" t="s">
        <v>2596</v>
      </c>
      <c r="H23" s="6" t="s">
        <v>1113</v>
      </c>
      <c r="I23" s="6" t="s">
        <v>2604</v>
      </c>
      <c r="J23" s="6" t="s">
        <v>2605</v>
      </c>
      <c r="K23" s="7">
        <v>6</v>
      </c>
      <c r="L23" s="6">
        <v>731317</v>
      </c>
      <c r="M23" s="6">
        <v>251976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4444058</v>
      </c>
      <c r="B24" s="4" t="s">
        <v>2606</v>
      </c>
      <c r="C24" s="5" t="s">
        <v>2607</v>
      </c>
      <c r="D24" s="6" t="s">
        <v>13</v>
      </c>
      <c r="E24" s="6" t="s">
        <v>789</v>
      </c>
      <c r="F24" s="6" t="s">
        <v>1113</v>
      </c>
      <c r="G24" s="6" t="s">
        <v>2596</v>
      </c>
      <c r="H24" s="6" t="s">
        <v>1113</v>
      </c>
      <c r="I24" s="6" t="s">
        <v>223</v>
      </c>
      <c r="J24" s="6" t="s">
        <v>224</v>
      </c>
      <c r="K24" s="7">
        <v>17</v>
      </c>
      <c r="L24" s="6">
        <v>731492</v>
      </c>
      <c r="M24" s="6">
        <v>249877</v>
      </c>
      <c r="N24" s="6">
        <v>1</v>
      </c>
      <c r="O24" s="37"/>
      <c r="P24" s="37"/>
      <c r="Q24" s="37"/>
      <c r="R24" s="38">
        <f t="shared" ref="R24:R25" si="5">ROUND(Q24*0.23,2)</f>
        <v>0</v>
      </c>
      <c r="S24" s="39">
        <f t="shared" ref="S24:S25" si="6">ROUND(Q24,2)+R24</f>
        <v>0</v>
      </c>
      <c r="T24" s="37"/>
      <c r="U24" s="37"/>
      <c r="V24" s="38">
        <f t="shared" ref="V24:V25" si="7">ROUND(U24*0.23,2)</f>
        <v>0</v>
      </c>
      <c r="W24" s="39">
        <f t="shared" ref="W24:W25" si="8">ROUND(U24,2)+V24</f>
        <v>0</v>
      </c>
    </row>
    <row r="25" spans="1:23" x14ac:dyDescent="0.35">
      <c r="A25" s="4">
        <v>4441529</v>
      </c>
      <c r="B25" s="4" t="s">
        <v>2608</v>
      </c>
      <c r="C25" s="5" t="s">
        <v>2609</v>
      </c>
      <c r="D25" s="6" t="s">
        <v>13</v>
      </c>
      <c r="E25" s="6" t="s">
        <v>789</v>
      </c>
      <c r="F25" s="6" t="s">
        <v>1113</v>
      </c>
      <c r="G25" s="6" t="s">
        <v>2596</v>
      </c>
      <c r="H25" s="6" t="s">
        <v>1113</v>
      </c>
      <c r="I25" s="6" t="s">
        <v>198</v>
      </c>
      <c r="J25" s="6" t="s">
        <v>2610</v>
      </c>
      <c r="K25" s="7">
        <v>41</v>
      </c>
      <c r="L25" s="6">
        <v>731042</v>
      </c>
      <c r="M25" s="6">
        <v>252055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</sheetData>
  <sheetProtection algorithmName="SHA-512" hashValue="fkxfJFydyQ/dvR4WTjZrnDRzy80pdTElqVnYG7qMytFFRbO0N4XuCyG+jh6WT/q89kGt05Yk0hmKprRvosGTFw==" saltValue="+aZi2vlrGG2u2A/rdoS4t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BA1C9-84C0-43D2-A39B-3F3D8C539F25}">
  <dimension ref="A1:W17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318</v>
      </c>
      <c r="B2" s="8">
        <f>M14</f>
        <v>2</v>
      </c>
      <c r="C2" s="8" t="str">
        <f>E16</f>
        <v>ŁAŃCUCKI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4444047</v>
      </c>
      <c r="B16" s="4" t="s">
        <v>2598</v>
      </c>
      <c r="C16" s="5" t="s">
        <v>2599</v>
      </c>
      <c r="D16" s="6" t="s">
        <v>13</v>
      </c>
      <c r="E16" s="6" t="s">
        <v>789</v>
      </c>
      <c r="F16" s="6" t="s">
        <v>1113</v>
      </c>
      <c r="G16" s="6" t="s">
        <v>2596</v>
      </c>
      <c r="H16" s="6" t="s">
        <v>1113</v>
      </c>
      <c r="I16" s="6" t="s">
        <v>1208</v>
      </c>
      <c r="J16" s="6" t="s">
        <v>1209</v>
      </c>
      <c r="K16" s="6" t="s">
        <v>500</v>
      </c>
      <c r="L16" s="6">
        <v>731160</v>
      </c>
      <c r="M16" s="6">
        <v>249818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4444870</v>
      </c>
      <c r="B17" s="4" t="s">
        <v>2600</v>
      </c>
      <c r="C17" s="5" t="s">
        <v>2601</v>
      </c>
      <c r="D17" s="6" t="s">
        <v>13</v>
      </c>
      <c r="E17" s="6" t="s">
        <v>789</v>
      </c>
      <c r="F17" s="6" t="s">
        <v>1113</v>
      </c>
      <c r="G17" s="6" t="s">
        <v>2596</v>
      </c>
      <c r="H17" s="6" t="s">
        <v>1113</v>
      </c>
      <c r="I17" s="6" t="s">
        <v>1208</v>
      </c>
      <c r="J17" s="6" t="s">
        <v>1209</v>
      </c>
      <c r="K17" s="7">
        <v>11</v>
      </c>
      <c r="L17" s="6">
        <v>731141</v>
      </c>
      <c r="M17" s="6">
        <v>249792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b5bJhInxxJIf9+9YI1waM4jhIXUxxZnnfR9zDij/rmbmtnmkpTnfN33gSpCQ/MxC+Dd/qimLAYXqGEfo3MsrBw==" saltValue="PzkhYjqp7WjkkuFPxuBs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A5E1-671B-4496-8E7B-E13E1333490D}">
  <dimension ref="A1:W29"/>
  <sheetViews>
    <sheetView topLeftCell="L16" workbookViewId="0">
      <selection activeCell="A20" sqref="A20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398</v>
      </c>
      <c r="B2" s="8">
        <f>M14</f>
        <v>14</v>
      </c>
      <c r="C2" s="8" t="str">
        <f>E16</f>
        <v>TARNOBRZEG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14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9632987</v>
      </c>
      <c r="B16" s="4" t="s">
        <v>2728</v>
      </c>
      <c r="C16" s="5" t="s">
        <v>2729</v>
      </c>
      <c r="D16" s="6" t="s">
        <v>13</v>
      </c>
      <c r="E16" s="6" t="s">
        <v>2723</v>
      </c>
      <c r="F16" s="6" t="s">
        <v>2723</v>
      </c>
      <c r="G16" s="6" t="s">
        <v>2724</v>
      </c>
      <c r="H16" s="6" t="s">
        <v>2723</v>
      </c>
      <c r="I16" s="6" t="s">
        <v>2725</v>
      </c>
      <c r="J16" s="6" t="s">
        <v>2726</v>
      </c>
      <c r="K16" s="7" t="s">
        <v>2730</v>
      </c>
      <c r="L16" s="6">
        <v>689770</v>
      </c>
      <c r="M16" s="6">
        <v>303447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4756846</v>
      </c>
      <c r="B17" s="4" t="s">
        <v>2731</v>
      </c>
      <c r="C17" s="5" t="s">
        <v>2732</v>
      </c>
      <c r="D17" s="6" t="s">
        <v>13</v>
      </c>
      <c r="E17" s="6" t="s">
        <v>2723</v>
      </c>
      <c r="F17" s="6" t="s">
        <v>2723</v>
      </c>
      <c r="G17" s="6" t="s">
        <v>2724</v>
      </c>
      <c r="H17" s="6" t="s">
        <v>2723</v>
      </c>
      <c r="I17" s="6" t="s">
        <v>2733</v>
      </c>
      <c r="J17" s="6" t="s">
        <v>2734</v>
      </c>
      <c r="K17" s="7">
        <v>10</v>
      </c>
      <c r="L17" s="6">
        <v>690181</v>
      </c>
      <c r="M17" s="6">
        <v>304283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3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3" si="4">ROUND(U17,2)+V17</f>
        <v>0</v>
      </c>
    </row>
    <row r="18" spans="1:23" x14ac:dyDescent="0.35">
      <c r="A18" s="4">
        <v>4754261</v>
      </c>
      <c r="B18" s="4" t="s">
        <v>2735</v>
      </c>
      <c r="C18" s="5" t="s">
        <v>2736</v>
      </c>
      <c r="D18" s="6" t="s">
        <v>13</v>
      </c>
      <c r="E18" s="6" t="s">
        <v>2723</v>
      </c>
      <c r="F18" s="6" t="s">
        <v>2723</v>
      </c>
      <c r="G18" s="6" t="s">
        <v>2724</v>
      </c>
      <c r="H18" s="6" t="s">
        <v>2723</v>
      </c>
      <c r="I18" s="6" t="s">
        <v>2733</v>
      </c>
      <c r="J18" s="6" t="s">
        <v>2734</v>
      </c>
      <c r="K18" s="7" t="s">
        <v>500</v>
      </c>
      <c r="L18" s="6">
        <v>690291</v>
      </c>
      <c r="M18" s="6">
        <v>304185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4756956</v>
      </c>
      <c r="B19" s="4" t="s">
        <v>2743</v>
      </c>
      <c r="C19" s="5" t="s">
        <v>2744</v>
      </c>
      <c r="D19" s="6" t="s">
        <v>13</v>
      </c>
      <c r="E19" s="6" t="s">
        <v>2723</v>
      </c>
      <c r="F19" s="6" t="s">
        <v>2723</v>
      </c>
      <c r="G19" s="6" t="s">
        <v>2724</v>
      </c>
      <c r="H19" s="6" t="s">
        <v>2723</v>
      </c>
      <c r="I19" s="6" t="s">
        <v>2745</v>
      </c>
      <c r="J19" s="6" t="s">
        <v>2746</v>
      </c>
      <c r="K19" s="7">
        <v>13</v>
      </c>
      <c r="L19" s="6">
        <v>688836</v>
      </c>
      <c r="M19" s="6">
        <v>304039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4756958</v>
      </c>
      <c r="B20" s="4" t="s">
        <v>2747</v>
      </c>
      <c r="C20" s="5" t="s">
        <v>2748</v>
      </c>
      <c r="D20" s="6" t="s">
        <v>13</v>
      </c>
      <c r="E20" s="6" t="s">
        <v>2723</v>
      </c>
      <c r="F20" s="6" t="s">
        <v>2723</v>
      </c>
      <c r="G20" s="6" t="s">
        <v>2724</v>
      </c>
      <c r="H20" s="6" t="s">
        <v>2723</v>
      </c>
      <c r="I20" s="6" t="s">
        <v>2745</v>
      </c>
      <c r="J20" s="6" t="s">
        <v>2746</v>
      </c>
      <c r="K20" s="7">
        <v>4</v>
      </c>
      <c r="L20" s="6">
        <v>688947</v>
      </c>
      <c r="M20" s="6">
        <v>304163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4756959</v>
      </c>
      <c r="B21" s="4" t="s">
        <v>2749</v>
      </c>
      <c r="C21" s="5" t="s">
        <v>2750</v>
      </c>
      <c r="D21" s="6" t="s">
        <v>13</v>
      </c>
      <c r="E21" s="6" t="s">
        <v>2723</v>
      </c>
      <c r="F21" s="6" t="s">
        <v>2723</v>
      </c>
      <c r="G21" s="6" t="s">
        <v>2724</v>
      </c>
      <c r="H21" s="6" t="s">
        <v>2723</v>
      </c>
      <c r="I21" s="6" t="s">
        <v>2745</v>
      </c>
      <c r="J21" s="6" t="s">
        <v>2746</v>
      </c>
      <c r="K21" s="7" t="s">
        <v>2751</v>
      </c>
      <c r="L21" s="6">
        <v>688884</v>
      </c>
      <c r="M21" s="6">
        <v>304105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7845608</v>
      </c>
      <c r="B22" s="4" t="s">
        <v>2752</v>
      </c>
      <c r="C22" s="5" t="s">
        <v>2753</v>
      </c>
      <c r="D22" s="6" t="s">
        <v>13</v>
      </c>
      <c r="E22" s="6" t="s">
        <v>2723</v>
      </c>
      <c r="F22" s="6" t="s">
        <v>2723</v>
      </c>
      <c r="G22" s="6" t="s">
        <v>2724</v>
      </c>
      <c r="H22" s="6" t="s">
        <v>2723</v>
      </c>
      <c r="I22" s="6" t="s">
        <v>2754</v>
      </c>
      <c r="J22" s="6" t="s">
        <v>2755</v>
      </c>
      <c r="K22" s="7">
        <v>23</v>
      </c>
      <c r="L22" s="6">
        <v>689084</v>
      </c>
      <c r="M22" s="6">
        <v>304566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35">
      <c r="A23" s="4">
        <v>4757000</v>
      </c>
      <c r="B23" s="4" t="s">
        <v>2758</v>
      </c>
      <c r="C23" s="5" t="s">
        <v>2759</v>
      </c>
      <c r="D23" s="6" t="s">
        <v>13</v>
      </c>
      <c r="E23" s="6" t="s">
        <v>2723</v>
      </c>
      <c r="F23" s="6" t="s">
        <v>2723</v>
      </c>
      <c r="G23" s="6" t="s">
        <v>2724</v>
      </c>
      <c r="H23" s="6" t="s">
        <v>2723</v>
      </c>
      <c r="I23" s="6" t="s">
        <v>2604</v>
      </c>
      <c r="J23" s="6" t="s">
        <v>2605</v>
      </c>
      <c r="K23" s="7">
        <v>3</v>
      </c>
      <c r="L23" s="6">
        <v>688814</v>
      </c>
      <c r="M23" s="6">
        <v>303685</v>
      </c>
      <c r="N23" s="6">
        <v>1</v>
      </c>
      <c r="O23" s="37"/>
      <c r="P23" s="37"/>
      <c r="Q23" s="37"/>
      <c r="R23" s="38">
        <f t="shared" si="1"/>
        <v>0</v>
      </c>
      <c r="S23" s="39">
        <f t="shared" si="2"/>
        <v>0</v>
      </c>
      <c r="T23" s="37"/>
      <c r="U23" s="37"/>
      <c r="V23" s="38">
        <f t="shared" si="3"/>
        <v>0</v>
      </c>
      <c r="W23" s="39">
        <f t="shared" si="4"/>
        <v>0</v>
      </c>
    </row>
    <row r="24" spans="1:23" x14ac:dyDescent="0.35">
      <c r="A24" s="4">
        <v>4757014</v>
      </c>
      <c r="B24" s="4" t="s">
        <v>2762</v>
      </c>
      <c r="C24" s="5" t="s">
        <v>2763</v>
      </c>
      <c r="D24" s="6" t="s">
        <v>13</v>
      </c>
      <c r="E24" s="6" t="s">
        <v>2723</v>
      </c>
      <c r="F24" s="6" t="s">
        <v>2723</v>
      </c>
      <c r="G24" s="6" t="s">
        <v>2724</v>
      </c>
      <c r="H24" s="6" t="s">
        <v>2723</v>
      </c>
      <c r="I24" s="6" t="s">
        <v>2156</v>
      </c>
      <c r="J24" s="6" t="s">
        <v>2157</v>
      </c>
      <c r="K24" s="7">
        <v>18</v>
      </c>
      <c r="L24" s="6">
        <v>690014</v>
      </c>
      <c r="M24" s="6">
        <v>303609</v>
      </c>
      <c r="N24" s="6">
        <v>1</v>
      </c>
      <c r="O24" s="37"/>
      <c r="P24" s="37"/>
      <c r="Q24" s="37"/>
      <c r="R24" s="38">
        <f t="shared" ref="R24:R29" si="5">ROUND(Q24*0.23,2)</f>
        <v>0</v>
      </c>
      <c r="S24" s="39">
        <f t="shared" ref="S24:S29" si="6">ROUND(Q24,2)+R24</f>
        <v>0</v>
      </c>
      <c r="T24" s="37"/>
      <c r="U24" s="37"/>
      <c r="V24" s="38">
        <f t="shared" ref="V24:V29" si="7">ROUND(U24*0.23,2)</f>
        <v>0</v>
      </c>
      <c r="W24" s="39">
        <f t="shared" ref="W24:W29" si="8">ROUND(U24,2)+V24</f>
        <v>0</v>
      </c>
    </row>
    <row r="25" spans="1:23" x14ac:dyDescent="0.35">
      <c r="A25" s="4">
        <v>4757026</v>
      </c>
      <c r="B25" s="4" t="s">
        <v>2764</v>
      </c>
      <c r="C25" s="5" t="s">
        <v>2765</v>
      </c>
      <c r="D25" s="6" t="s">
        <v>13</v>
      </c>
      <c r="E25" s="6" t="s">
        <v>2723</v>
      </c>
      <c r="F25" s="6" t="s">
        <v>2723</v>
      </c>
      <c r="G25" s="6" t="s">
        <v>2724</v>
      </c>
      <c r="H25" s="6" t="s">
        <v>2723</v>
      </c>
      <c r="I25" s="6" t="s">
        <v>2156</v>
      </c>
      <c r="J25" s="6" t="s">
        <v>2157</v>
      </c>
      <c r="K25" s="7">
        <v>49</v>
      </c>
      <c r="L25" s="6">
        <v>690594</v>
      </c>
      <c r="M25" s="6">
        <v>303704</v>
      </c>
      <c r="N25" s="6">
        <v>1</v>
      </c>
      <c r="O25" s="37"/>
      <c r="P25" s="37"/>
      <c r="Q25" s="37"/>
      <c r="R25" s="38">
        <f t="shared" si="5"/>
        <v>0</v>
      </c>
      <c r="S25" s="39">
        <f t="shared" si="6"/>
        <v>0</v>
      </c>
      <c r="T25" s="37"/>
      <c r="U25" s="37"/>
      <c r="V25" s="38">
        <f t="shared" si="7"/>
        <v>0</v>
      </c>
      <c r="W25" s="39">
        <f t="shared" si="8"/>
        <v>0</v>
      </c>
    </row>
    <row r="26" spans="1:23" x14ac:dyDescent="0.35">
      <c r="A26" s="4">
        <v>4757211</v>
      </c>
      <c r="B26" s="4" t="s">
        <v>2766</v>
      </c>
      <c r="C26" s="5" t="s">
        <v>2767</v>
      </c>
      <c r="D26" s="6" t="s">
        <v>13</v>
      </c>
      <c r="E26" s="6" t="s">
        <v>2723</v>
      </c>
      <c r="F26" s="6" t="s">
        <v>2723</v>
      </c>
      <c r="G26" s="6" t="s">
        <v>2724</v>
      </c>
      <c r="H26" s="6" t="s">
        <v>2723</v>
      </c>
      <c r="I26" s="6" t="s">
        <v>15</v>
      </c>
      <c r="J26" s="6" t="s">
        <v>16</v>
      </c>
      <c r="K26" s="7">
        <v>86</v>
      </c>
      <c r="L26" s="6">
        <v>688601</v>
      </c>
      <c r="M26" s="6">
        <v>302629</v>
      </c>
      <c r="N26" s="6">
        <v>1</v>
      </c>
      <c r="O26" s="37"/>
      <c r="P26" s="37"/>
      <c r="Q26" s="37"/>
      <c r="R26" s="38">
        <f t="shared" si="5"/>
        <v>0</v>
      </c>
      <c r="S26" s="39">
        <f t="shared" si="6"/>
        <v>0</v>
      </c>
      <c r="T26" s="37"/>
      <c r="U26" s="37"/>
      <c r="V26" s="38">
        <f t="shared" si="7"/>
        <v>0</v>
      </c>
      <c r="W26" s="39">
        <f t="shared" si="8"/>
        <v>0</v>
      </c>
    </row>
    <row r="27" spans="1:23" x14ac:dyDescent="0.35">
      <c r="A27" s="4">
        <v>4757455</v>
      </c>
      <c r="B27" s="4" t="s">
        <v>2776</v>
      </c>
      <c r="C27" s="5" t="s">
        <v>2777</v>
      </c>
      <c r="D27" s="6" t="s">
        <v>13</v>
      </c>
      <c r="E27" s="6" t="s">
        <v>2723</v>
      </c>
      <c r="F27" s="6" t="s">
        <v>2723</v>
      </c>
      <c r="G27" s="6" t="s">
        <v>2724</v>
      </c>
      <c r="H27" s="6" t="s">
        <v>2723</v>
      </c>
      <c r="I27" s="6" t="s">
        <v>2210</v>
      </c>
      <c r="J27" s="6" t="s">
        <v>2211</v>
      </c>
      <c r="K27" s="7">
        <v>215</v>
      </c>
      <c r="L27" s="6">
        <v>692562</v>
      </c>
      <c r="M27" s="6">
        <v>303660</v>
      </c>
      <c r="N27" s="6">
        <v>1</v>
      </c>
      <c r="O27" s="37"/>
      <c r="P27" s="37"/>
      <c r="Q27" s="37"/>
      <c r="R27" s="38">
        <f t="shared" si="5"/>
        <v>0</v>
      </c>
      <c r="S27" s="39">
        <f t="shared" si="6"/>
        <v>0</v>
      </c>
      <c r="T27" s="37"/>
      <c r="U27" s="37"/>
      <c r="V27" s="38">
        <f t="shared" si="7"/>
        <v>0</v>
      </c>
      <c r="W27" s="39">
        <f t="shared" si="8"/>
        <v>0</v>
      </c>
    </row>
    <row r="28" spans="1:23" x14ac:dyDescent="0.35">
      <c r="A28" s="4">
        <v>4753653</v>
      </c>
      <c r="B28" s="4" t="s">
        <v>2778</v>
      </c>
      <c r="C28" s="5" t="s">
        <v>2779</v>
      </c>
      <c r="D28" s="6" t="s">
        <v>13</v>
      </c>
      <c r="E28" s="6" t="s">
        <v>2723</v>
      </c>
      <c r="F28" s="6" t="s">
        <v>2723</v>
      </c>
      <c r="G28" s="6" t="s">
        <v>2724</v>
      </c>
      <c r="H28" s="6" t="s">
        <v>2723</v>
      </c>
      <c r="I28" s="6" t="s">
        <v>2780</v>
      </c>
      <c r="J28" s="6" t="s">
        <v>2781</v>
      </c>
      <c r="K28" s="7">
        <v>82</v>
      </c>
      <c r="L28" s="6">
        <v>690379</v>
      </c>
      <c r="M28" s="6">
        <v>305542</v>
      </c>
      <c r="N28" s="6">
        <v>1</v>
      </c>
      <c r="O28" s="37"/>
      <c r="P28" s="37"/>
      <c r="Q28" s="37"/>
      <c r="R28" s="38">
        <f t="shared" si="5"/>
        <v>0</v>
      </c>
      <c r="S28" s="39">
        <f t="shared" si="6"/>
        <v>0</v>
      </c>
      <c r="T28" s="37"/>
      <c r="U28" s="37"/>
      <c r="V28" s="38">
        <f t="shared" si="7"/>
        <v>0</v>
      </c>
      <c r="W28" s="39">
        <f t="shared" si="8"/>
        <v>0</v>
      </c>
    </row>
    <row r="29" spans="1:23" x14ac:dyDescent="0.35">
      <c r="A29" s="4">
        <v>4757732</v>
      </c>
      <c r="B29" s="4" t="s">
        <v>2782</v>
      </c>
      <c r="C29" s="5" t="s">
        <v>2783</v>
      </c>
      <c r="D29" s="6" t="s">
        <v>13</v>
      </c>
      <c r="E29" s="6" t="s">
        <v>2723</v>
      </c>
      <c r="F29" s="6" t="s">
        <v>2723</v>
      </c>
      <c r="G29" s="6" t="s">
        <v>2724</v>
      </c>
      <c r="H29" s="6" t="s">
        <v>2723</v>
      </c>
      <c r="I29" s="6" t="s">
        <v>588</v>
      </c>
      <c r="J29" s="6" t="s">
        <v>589</v>
      </c>
      <c r="K29" s="7">
        <v>4</v>
      </c>
      <c r="L29" s="6">
        <v>690049</v>
      </c>
      <c r="M29" s="6">
        <v>305488</v>
      </c>
      <c r="N29" s="6">
        <v>1</v>
      </c>
      <c r="O29" s="37"/>
      <c r="P29" s="37"/>
      <c r="Q29" s="37"/>
      <c r="R29" s="38">
        <f t="shared" si="5"/>
        <v>0</v>
      </c>
      <c r="S29" s="39">
        <f t="shared" si="6"/>
        <v>0</v>
      </c>
      <c r="T29" s="37"/>
      <c r="U29" s="37"/>
      <c r="V29" s="38">
        <f t="shared" si="7"/>
        <v>0</v>
      </c>
      <c r="W29" s="39">
        <f t="shared" si="8"/>
        <v>0</v>
      </c>
    </row>
  </sheetData>
  <sheetProtection algorithmName="SHA-512" hashValue="R8V9n4SPERw+MD0GXXKbmEln6Qs1iYyQ5yDXKRGdyPY6ppCNDM8fQx9ImHclxePcmKty31V+H0M6Xp1a16mDeg==" saltValue="p5ig3RrSFNc79HKzlKRfR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9C81-6B33-4948-A88E-56B539AF8DA3}">
  <dimension ref="A1:W22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317</v>
      </c>
      <c r="B2" s="8">
        <f>M14</f>
        <v>7</v>
      </c>
      <c r="C2" s="8" t="str">
        <f>E16</f>
        <v>ŁAŃCUCKI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4448124</v>
      </c>
      <c r="B16" s="4" t="s">
        <v>912</v>
      </c>
      <c r="C16" s="5" t="s">
        <v>913</v>
      </c>
      <c r="D16" s="6" t="s">
        <v>13</v>
      </c>
      <c r="E16" s="6" t="s">
        <v>789</v>
      </c>
      <c r="F16" s="6" t="s">
        <v>80</v>
      </c>
      <c r="G16" s="6" t="s">
        <v>914</v>
      </c>
      <c r="H16" s="6" t="s">
        <v>80</v>
      </c>
      <c r="I16" s="6" t="s">
        <v>18</v>
      </c>
      <c r="J16" s="6" t="s">
        <v>17</v>
      </c>
      <c r="K16" s="7">
        <v>857</v>
      </c>
      <c r="L16" s="6">
        <v>727787</v>
      </c>
      <c r="M16" s="6">
        <v>253648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4448725</v>
      </c>
      <c r="B17" s="4" t="s">
        <v>915</v>
      </c>
      <c r="C17" s="5" t="s">
        <v>916</v>
      </c>
      <c r="D17" s="6" t="s">
        <v>13</v>
      </c>
      <c r="E17" s="6" t="s">
        <v>789</v>
      </c>
      <c r="F17" s="6" t="s">
        <v>80</v>
      </c>
      <c r="G17" s="6" t="s">
        <v>917</v>
      </c>
      <c r="H17" s="6" t="s">
        <v>918</v>
      </c>
      <c r="I17" s="6" t="s">
        <v>18</v>
      </c>
      <c r="J17" s="6" t="s">
        <v>17</v>
      </c>
      <c r="K17" s="7">
        <v>211</v>
      </c>
      <c r="L17" s="6">
        <v>731072</v>
      </c>
      <c r="M17" s="6">
        <v>255081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4449669</v>
      </c>
      <c r="B18" s="4" t="s">
        <v>919</v>
      </c>
      <c r="C18" s="5" t="s">
        <v>920</v>
      </c>
      <c r="D18" s="6" t="s">
        <v>13</v>
      </c>
      <c r="E18" s="6" t="s">
        <v>789</v>
      </c>
      <c r="F18" s="6" t="s">
        <v>80</v>
      </c>
      <c r="G18" s="6" t="s">
        <v>921</v>
      </c>
      <c r="H18" s="6" t="s">
        <v>922</v>
      </c>
      <c r="I18" s="6" t="s">
        <v>18</v>
      </c>
      <c r="J18" s="6" t="s">
        <v>17</v>
      </c>
      <c r="K18" s="7">
        <v>631</v>
      </c>
      <c r="L18" s="6">
        <v>728151</v>
      </c>
      <c r="M18" s="6">
        <v>249813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7714599</v>
      </c>
      <c r="B19" s="4" t="s">
        <v>923</v>
      </c>
      <c r="C19" s="5" t="s">
        <v>924</v>
      </c>
      <c r="D19" s="6" t="s">
        <v>13</v>
      </c>
      <c r="E19" s="6" t="s">
        <v>789</v>
      </c>
      <c r="F19" s="6" t="s">
        <v>80</v>
      </c>
      <c r="G19" s="6" t="s">
        <v>925</v>
      </c>
      <c r="H19" s="6" t="s">
        <v>926</v>
      </c>
      <c r="I19" s="6" t="s">
        <v>18</v>
      </c>
      <c r="J19" s="6" t="s">
        <v>17</v>
      </c>
      <c r="K19" s="7">
        <v>426</v>
      </c>
      <c r="L19" s="6">
        <v>723999</v>
      </c>
      <c r="M19" s="6">
        <v>259159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4450675</v>
      </c>
      <c r="B20" s="4" t="s">
        <v>927</v>
      </c>
      <c r="C20" s="5" t="s">
        <v>928</v>
      </c>
      <c r="D20" s="6" t="s">
        <v>13</v>
      </c>
      <c r="E20" s="6" t="s">
        <v>789</v>
      </c>
      <c r="F20" s="6" t="s">
        <v>80</v>
      </c>
      <c r="G20" s="6" t="s">
        <v>929</v>
      </c>
      <c r="H20" s="6" t="s">
        <v>930</v>
      </c>
      <c r="I20" s="6" t="s">
        <v>18</v>
      </c>
      <c r="J20" s="6" t="s">
        <v>17</v>
      </c>
      <c r="K20" s="7">
        <v>105</v>
      </c>
      <c r="L20" s="6">
        <v>724569</v>
      </c>
      <c r="M20" s="6">
        <v>255997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7747466</v>
      </c>
      <c r="B21" s="4" t="s">
        <v>935</v>
      </c>
      <c r="C21" s="5" t="s">
        <v>936</v>
      </c>
      <c r="D21" s="6" t="s">
        <v>13</v>
      </c>
      <c r="E21" s="6" t="s">
        <v>789</v>
      </c>
      <c r="F21" s="6" t="s">
        <v>80</v>
      </c>
      <c r="G21" s="6" t="s">
        <v>937</v>
      </c>
      <c r="H21" s="6" t="s">
        <v>249</v>
      </c>
      <c r="I21" s="6" t="s">
        <v>18</v>
      </c>
      <c r="J21" s="6" t="s">
        <v>17</v>
      </c>
      <c r="K21" s="7">
        <v>123</v>
      </c>
      <c r="L21" s="6">
        <v>725742</v>
      </c>
      <c r="M21" s="6">
        <v>259172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4463332</v>
      </c>
      <c r="B22" s="4" t="s">
        <v>1498</v>
      </c>
      <c r="C22" s="5" t="s">
        <v>1499</v>
      </c>
      <c r="D22" s="6" t="s">
        <v>13</v>
      </c>
      <c r="E22" s="6" t="s">
        <v>789</v>
      </c>
      <c r="F22" s="6" t="s">
        <v>1497</v>
      </c>
      <c r="G22" s="6" t="s">
        <v>1500</v>
      </c>
      <c r="H22" s="6" t="s">
        <v>1501</v>
      </c>
      <c r="I22" s="6" t="s">
        <v>18</v>
      </c>
      <c r="J22" s="6" t="s">
        <v>17</v>
      </c>
      <c r="K22" s="7">
        <v>134</v>
      </c>
      <c r="L22" s="6">
        <v>734967</v>
      </c>
      <c r="M22" s="6">
        <v>256088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JXyo49BTfTJOV2Th4bj57NaRIhj1JW0jEQuj7s5Z2N9nB02rM7vrgPn/WZtUrXXlKFc8uv4aa09tq+BRM5PDLA==" saltValue="J1KyJ5xZyX7Jlw6M5iYf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CC67-81E4-4560-B50F-BBCA83334350}">
  <dimension ref="A1:W20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316</v>
      </c>
      <c r="B2" s="8">
        <f>M14</f>
        <v>5</v>
      </c>
      <c r="C2" s="8" t="str">
        <f>E16</f>
        <v>ŁAŃCUCKI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4445717</v>
      </c>
      <c r="B16" s="4" t="s">
        <v>787</v>
      </c>
      <c r="C16" s="5" t="s">
        <v>788</v>
      </c>
      <c r="D16" s="6" t="s">
        <v>13</v>
      </c>
      <c r="E16" s="6" t="s">
        <v>789</v>
      </c>
      <c r="F16" s="6" t="s">
        <v>790</v>
      </c>
      <c r="G16" s="6" t="s">
        <v>791</v>
      </c>
      <c r="H16" s="6" t="s">
        <v>790</v>
      </c>
      <c r="I16" s="6" t="s">
        <v>18</v>
      </c>
      <c r="J16" s="6" t="s">
        <v>17</v>
      </c>
      <c r="K16" s="7">
        <v>31</v>
      </c>
      <c r="L16" s="6">
        <v>738095</v>
      </c>
      <c r="M16" s="6">
        <v>253574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4445736</v>
      </c>
      <c r="B17" s="4" t="s">
        <v>792</v>
      </c>
      <c r="C17" s="5" t="s">
        <v>793</v>
      </c>
      <c r="D17" s="6" t="s">
        <v>13</v>
      </c>
      <c r="E17" s="6" t="s">
        <v>789</v>
      </c>
      <c r="F17" s="6" t="s">
        <v>790</v>
      </c>
      <c r="G17" s="6" t="s">
        <v>791</v>
      </c>
      <c r="H17" s="6" t="s">
        <v>790</v>
      </c>
      <c r="I17" s="6" t="s">
        <v>18</v>
      </c>
      <c r="J17" s="6" t="s">
        <v>17</v>
      </c>
      <c r="K17" s="7">
        <v>400</v>
      </c>
      <c r="L17" s="6">
        <v>738640</v>
      </c>
      <c r="M17" s="6">
        <v>255692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35">
      <c r="A18" s="4">
        <v>4446349</v>
      </c>
      <c r="B18" s="4" t="s">
        <v>798</v>
      </c>
      <c r="C18" s="5" t="s">
        <v>799</v>
      </c>
      <c r="D18" s="6" t="s">
        <v>13</v>
      </c>
      <c r="E18" s="6" t="s">
        <v>789</v>
      </c>
      <c r="F18" s="6" t="s">
        <v>790</v>
      </c>
      <c r="G18" s="6" t="s">
        <v>796</v>
      </c>
      <c r="H18" s="6" t="s">
        <v>797</v>
      </c>
      <c r="I18" s="6" t="s">
        <v>18</v>
      </c>
      <c r="J18" s="6" t="s">
        <v>17</v>
      </c>
      <c r="K18" s="7">
        <v>68</v>
      </c>
      <c r="L18" s="6">
        <v>743141</v>
      </c>
      <c r="M18" s="6">
        <v>253700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4447543</v>
      </c>
      <c r="B19" s="4" t="s">
        <v>808</v>
      </c>
      <c r="C19" s="5" t="s">
        <v>809</v>
      </c>
      <c r="D19" s="6" t="s">
        <v>13</v>
      </c>
      <c r="E19" s="6" t="s">
        <v>789</v>
      </c>
      <c r="F19" s="6" t="s">
        <v>790</v>
      </c>
      <c r="G19" s="6" t="s">
        <v>810</v>
      </c>
      <c r="H19" s="6" t="s">
        <v>811</v>
      </c>
      <c r="I19" s="6" t="s">
        <v>18</v>
      </c>
      <c r="J19" s="6" t="s">
        <v>17</v>
      </c>
      <c r="K19" s="7">
        <v>189</v>
      </c>
      <c r="L19" s="6">
        <v>732997</v>
      </c>
      <c r="M19" s="6">
        <v>253992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4451482</v>
      </c>
      <c r="B20" s="4" t="s">
        <v>931</v>
      </c>
      <c r="C20" s="5" t="s">
        <v>932</v>
      </c>
      <c r="D20" s="6" t="s">
        <v>13</v>
      </c>
      <c r="E20" s="6" t="s">
        <v>789</v>
      </c>
      <c r="F20" s="6" t="s">
        <v>80</v>
      </c>
      <c r="G20" s="6" t="s">
        <v>933</v>
      </c>
      <c r="H20" s="6" t="s">
        <v>934</v>
      </c>
      <c r="I20" s="6" t="s">
        <v>18</v>
      </c>
      <c r="J20" s="6" t="s">
        <v>17</v>
      </c>
      <c r="K20" s="7">
        <v>160</v>
      </c>
      <c r="L20" s="6">
        <v>730724</v>
      </c>
      <c r="M20" s="6">
        <v>252585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yRgtF1tRMbaCswNJT2kq5x5W1L1jx/cdSiAPu9WRsUDilxMDpmVWF4FM7HZGHmf21nCvgoQMrLfE7gklIX+VJw==" saltValue="s11ID/48PpTwuE0qKr97c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1619-A7F6-4044-817B-1EDE972758AC}">
  <dimension ref="A1:W17"/>
  <sheetViews>
    <sheetView workbookViewId="0">
      <selection activeCell="A6" sqref="A6:E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315</v>
      </c>
      <c r="B2" s="8">
        <f>M14</f>
        <v>2</v>
      </c>
      <c r="C2" s="8" t="str">
        <f>E16</f>
        <v>LUBACZOWSKI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4428520</v>
      </c>
      <c r="B16" s="4" t="s">
        <v>2323</v>
      </c>
      <c r="C16" s="5" t="s">
        <v>2324</v>
      </c>
      <c r="D16" s="6" t="s">
        <v>13</v>
      </c>
      <c r="E16" s="6" t="s">
        <v>491</v>
      </c>
      <c r="F16" s="6" t="s">
        <v>568</v>
      </c>
      <c r="G16" s="6" t="s">
        <v>2322</v>
      </c>
      <c r="H16" s="6" t="s">
        <v>568</v>
      </c>
      <c r="I16" s="6" t="s">
        <v>223</v>
      </c>
      <c r="J16" s="6" t="s">
        <v>224</v>
      </c>
      <c r="K16" s="7">
        <v>26</v>
      </c>
      <c r="L16" s="6">
        <v>794741</v>
      </c>
      <c r="M16" s="6">
        <v>262710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4438095</v>
      </c>
      <c r="B17" s="4" t="s">
        <v>2326</v>
      </c>
      <c r="C17" s="5" t="s">
        <v>2327</v>
      </c>
      <c r="D17" s="6" t="s">
        <v>13</v>
      </c>
      <c r="E17" s="6" t="s">
        <v>491</v>
      </c>
      <c r="F17" s="6" t="s">
        <v>587</v>
      </c>
      <c r="G17" s="6" t="s">
        <v>2325</v>
      </c>
      <c r="H17" s="6" t="s">
        <v>587</v>
      </c>
      <c r="I17" s="6" t="s">
        <v>165</v>
      </c>
      <c r="J17" s="6" t="s">
        <v>1198</v>
      </c>
      <c r="K17" s="7">
        <v>1</v>
      </c>
      <c r="L17" s="6">
        <v>788694</v>
      </c>
      <c r="M17" s="6">
        <v>263071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vSrHcg2Rwiuw/XGZeR23oXnhvxKAuplpJUvsHVnYg6ZYsnIFVM2sNLI/5d9MNikSjhbCLweJNoFl2LhVpNHgJg==" saltValue="FibfvSl/Zd0fvl7s/WcH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D712-F660-4DE5-A137-E2EBD5BAE6D3}">
  <dimension ref="A1:W17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314</v>
      </c>
      <c r="B2" s="8">
        <f>M14</f>
        <v>2</v>
      </c>
      <c r="C2" s="8" t="str">
        <f>E16</f>
        <v>LEŻAJSKI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4417396</v>
      </c>
      <c r="B16" s="4" t="s">
        <v>1093</v>
      </c>
      <c r="C16" s="5" t="s">
        <v>1094</v>
      </c>
      <c r="D16" s="6" t="s">
        <v>13</v>
      </c>
      <c r="E16" s="6" t="s">
        <v>962</v>
      </c>
      <c r="F16" s="6" t="s">
        <v>1090</v>
      </c>
      <c r="G16" s="6" t="s">
        <v>1095</v>
      </c>
      <c r="H16" s="6" t="s">
        <v>1096</v>
      </c>
      <c r="I16" s="6" t="s">
        <v>18</v>
      </c>
      <c r="J16" s="6" t="s">
        <v>17</v>
      </c>
      <c r="K16" s="7">
        <v>320</v>
      </c>
      <c r="L16" s="6">
        <v>742573</v>
      </c>
      <c r="M16" s="6">
        <v>267764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4426191</v>
      </c>
      <c r="B17" s="4" t="s">
        <v>1170</v>
      </c>
      <c r="C17" s="5" t="s">
        <v>1171</v>
      </c>
      <c r="D17" s="6" t="s">
        <v>13</v>
      </c>
      <c r="E17" s="6" t="s">
        <v>962</v>
      </c>
      <c r="F17" s="6" t="s">
        <v>1153</v>
      </c>
      <c r="G17" s="6" t="s">
        <v>1172</v>
      </c>
      <c r="H17" s="6" t="s">
        <v>1173</v>
      </c>
      <c r="I17" s="6" t="s">
        <v>18</v>
      </c>
      <c r="J17" s="6" t="s">
        <v>17</v>
      </c>
      <c r="K17" s="7">
        <v>4</v>
      </c>
      <c r="L17" s="6">
        <v>728316</v>
      </c>
      <c r="M17" s="6">
        <v>277884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tdcUzoQhThyR+jCfqDKgK6MCNfQepFq2ZAYMxpTdr+gK+63w6Ojc9R7yUFxlvBe4oe6P1fBul1D0GjHwKj3SGw==" saltValue="A/EKEAo3MiCzGMxu/zIU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9B8D-B55B-4A0C-9668-60C7E0440E0F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313</v>
      </c>
      <c r="B2" s="8">
        <f>M14</f>
        <v>1</v>
      </c>
      <c r="C2" s="8" t="str">
        <f>E16</f>
        <v>LEŻAJSKI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4412465</v>
      </c>
      <c r="B16" s="4" t="s">
        <v>971</v>
      </c>
      <c r="C16" s="5" t="s">
        <v>972</v>
      </c>
      <c r="D16" s="6" t="s">
        <v>13</v>
      </c>
      <c r="E16" s="6" t="s">
        <v>962</v>
      </c>
      <c r="F16" s="6" t="s">
        <v>963</v>
      </c>
      <c r="G16" s="6" t="s">
        <v>973</v>
      </c>
      <c r="H16" s="6" t="s">
        <v>974</v>
      </c>
      <c r="I16" s="6" t="s">
        <v>18</v>
      </c>
      <c r="J16" s="6" t="s">
        <v>17</v>
      </c>
      <c r="K16" s="7" t="s">
        <v>975</v>
      </c>
      <c r="L16" s="6">
        <v>743339</v>
      </c>
      <c r="M16" s="6">
        <v>259202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Xt0hYvPCVrGRW/EQTmoYKt7mD4QrQgX+k6Wb81a0/7aYRRNrZ3RPscWQ5Hgsrv5jVF/zK1fWG1GBDiHdDx/b7A==" saltValue="nc+P93rrBEph5vR/n4HlV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843A-14E3-497C-A28F-AC34105299E2}">
  <dimension ref="A1:W22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312</v>
      </c>
      <c r="B2" s="8">
        <f>M14</f>
        <v>7</v>
      </c>
      <c r="C2" s="8" t="str">
        <f>E16</f>
        <v>LEŻAJSKI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4411003</v>
      </c>
      <c r="B16" s="4" t="s">
        <v>964</v>
      </c>
      <c r="C16" s="5" t="s">
        <v>965</v>
      </c>
      <c r="D16" s="6" t="s">
        <v>13</v>
      </c>
      <c r="E16" s="6" t="s">
        <v>962</v>
      </c>
      <c r="F16" s="6" t="s">
        <v>963</v>
      </c>
      <c r="G16" s="6" t="s">
        <v>966</v>
      </c>
      <c r="H16" s="6" t="s">
        <v>963</v>
      </c>
      <c r="I16" s="6" t="s">
        <v>18</v>
      </c>
      <c r="J16" s="6" t="s">
        <v>17</v>
      </c>
      <c r="K16" s="7">
        <v>150</v>
      </c>
      <c r="L16" s="6">
        <v>747096</v>
      </c>
      <c r="M16" s="6">
        <v>260909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4412099</v>
      </c>
      <c r="B17" s="4" t="s">
        <v>967</v>
      </c>
      <c r="C17" s="5" t="s">
        <v>968</v>
      </c>
      <c r="D17" s="6" t="s">
        <v>13</v>
      </c>
      <c r="E17" s="6" t="s">
        <v>962</v>
      </c>
      <c r="F17" s="6" t="s">
        <v>963</v>
      </c>
      <c r="G17" s="6" t="s">
        <v>969</v>
      </c>
      <c r="H17" s="6" t="s">
        <v>970</v>
      </c>
      <c r="I17" s="6" t="s">
        <v>18</v>
      </c>
      <c r="J17" s="6" t="s">
        <v>17</v>
      </c>
      <c r="K17" s="7">
        <v>503</v>
      </c>
      <c r="L17" s="6">
        <v>745200</v>
      </c>
      <c r="M17" s="6">
        <v>263311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35">
      <c r="A18" s="4">
        <v>4413164</v>
      </c>
      <c r="B18" s="4" t="s">
        <v>1079</v>
      </c>
      <c r="C18" s="5" t="s">
        <v>1080</v>
      </c>
      <c r="D18" s="6" t="s">
        <v>13</v>
      </c>
      <c r="E18" s="6" t="s">
        <v>962</v>
      </c>
      <c r="F18" s="6" t="s">
        <v>1081</v>
      </c>
      <c r="G18" s="6" t="s">
        <v>1082</v>
      </c>
      <c r="H18" s="6" t="s">
        <v>1083</v>
      </c>
      <c r="I18" s="6" t="s">
        <v>18</v>
      </c>
      <c r="J18" s="6" t="s">
        <v>17</v>
      </c>
      <c r="K18" s="7">
        <v>169</v>
      </c>
      <c r="L18" s="6">
        <v>753921</v>
      </c>
      <c r="M18" s="6">
        <v>280146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35">
      <c r="A19" s="4">
        <v>4414378</v>
      </c>
      <c r="B19" s="4" t="s">
        <v>1085</v>
      </c>
      <c r="C19" s="5" t="s">
        <v>1086</v>
      </c>
      <c r="D19" s="6" t="s">
        <v>13</v>
      </c>
      <c r="E19" s="6" t="s">
        <v>962</v>
      </c>
      <c r="F19" s="6" t="s">
        <v>1081</v>
      </c>
      <c r="G19" s="6" t="s">
        <v>1087</v>
      </c>
      <c r="H19" s="6" t="s">
        <v>1081</v>
      </c>
      <c r="I19" s="6" t="s">
        <v>18</v>
      </c>
      <c r="J19" s="6" t="s">
        <v>17</v>
      </c>
      <c r="K19" s="7">
        <v>431</v>
      </c>
      <c r="L19" s="6">
        <v>746710</v>
      </c>
      <c r="M19" s="6">
        <v>275859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35">
      <c r="A20" s="4">
        <v>4421628</v>
      </c>
      <c r="B20" s="4" t="s">
        <v>1151</v>
      </c>
      <c r="C20" s="5" t="s">
        <v>1152</v>
      </c>
      <c r="D20" s="6" t="s">
        <v>13</v>
      </c>
      <c r="E20" s="6" t="s">
        <v>962</v>
      </c>
      <c r="F20" s="6" t="s">
        <v>1153</v>
      </c>
      <c r="G20" s="6" t="s">
        <v>1154</v>
      </c>
      <c r="H20" s="6" t="s">
        <v>1155</v>
      </c>
      <c r="I20" s="6" t="s">
        <v>18</v>
      </c>
      <c r="J20" s="6" t="s">
        <v>17</v>
      </c>
      <c r="K20" s="7" t="s">
        <v>1156</v>
      </c>
      <c r="L20" s="6">
        <v>738653</v>
      </c>
      <c r="M20" s="6">
        <v>275272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35">
      <c r="A21" s="4">
        <v>4424979</v>
      </c>
      <c r="B21" s="4" t="s">
        <v>1166</v>
      </c>
      <c r="C21" s="5" t="s">
        <v>1167</v>
      </c>
      <c r="D21" s="6" t="s">
        <v>13</v>
      </c>
      <c r="E21" s="6" t="s">
        <v>962</v>
      </c>
      <c r="F21" s="6" t="s">
        <v>1153</v>
      </c>
      <c r="G21" s="6" t="s">
        <v>1168</v>
      </c>
      <c r="H21" s="6" t="s">
        <v>1169</v>
      </c>
      <c r="I21" s="6" t="s">
        <v>18</v>
      </c>
      <c r="J21" s="6" t="s">
        <v>17</v>
      </c>
      <c r="K21" s="7">
        <v>128</v>
      </c>
      <c r="L21" s="6">
        <v>731383</v>
      </c>
      <c r="M21" s="6">
        <v>274277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35">
      <c r="A22" s="4">
        <v>4421332</v>
      </c>
      <c r="B22" s="4" t="s">
        <v>2660</v>
      </c>
      <c r="C22" s="5" t="s">
        <v>2661</v>
      </c>
      <c r="D22" s="6" t="s">
        <v>13</v>
      </c>
      <c r="E22" s="6" t="s">
        <v>962</v>
      </c>
      <c r="F22" s="6" t="s">
        <v>1153</v>
      </c>
      <c r="G22" s="6" t="s">
        <v>2659</v>
      </c>
      <c r="H22" s="6" t="s">
        <v>1153</v>
      </c>
      <c r="I22" s="6" t="s">
        <v>15</v>
      </c>
      <c r="J22" s="6" t="s">
        <v>16</v>
      </c>
      <c r="K22" s="7">
        <v>1</v>
      </c>
      <c r="L22" s="6">
        <v>738034</v>
      </c>
      <c r="M22" s="6">
        <v>277938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EyXEhG7UrTQ0/URPqm8mGNgvdOtsuTaueW6QMuP7DX+CRwYH8PeHIdZc0E68tcOX9BAwKjVOpmOEVEXaHkl/GQ==" saltValue="hEEpdCpyCxFsO4bYp1k3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52F3-1DD4-445C-A7FB-96C20EBF42F5}">
  <dimension ref="A1:W16"/>
  <sheetViews>
    <sheetView workbookViewId="0">
      <selection activeCell="A5" sqref="A5:E5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311</v>
      </c>
      <c r="B2" s="8">
        <f>M14</f>
        <v>1</v>
      </c>
      <c r="C2" s="8" t="str">
        <f>E16</f>
        <v>LEŻAJSKI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4424242</v>
      </c>
      <c r="B16" s="4" t="s">
        <v>1162</v>
      </c>
      <c r="C16" s="5" t="s">
        <v>1163</v>
      </c>
      <c r="D16" s="6" t="s">
        <v>13</v>
      </c>
      <c r="E16" s="6" t="s">
        <v>962</v>
      </c>
      <c r="F16" s="6" t="s">
        <v>1153</v>
      </c>
      <c r="G16" s="6" t="s">
        <v>1164</v>
      </c>
      <c r="H16" s="6" t="s">
        <v>1165</v>
      </c>
      <c r="I16" s="6" t="s">
        <v>18</v>
      </c>
      <c r="J16" s="6" t="s">
        <v>17</v>
      </c>
      <c r="K16" s="7">
        <v>1265</v>
      </c>
      <c r="L16" s="6">
        <v>737927</v>
      </c>
      <c r="M16" s="6">
        <v>280674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xebOCnYAGH8CeWVo3qdcs3kPwzrgWIJmiJOUvtKMrPBFNQ3LUfjuCuejpmNIHgWHD0jxdvkf59Tabo+rEF4/xg==" saltValue="rOeuYSBDCxEpa67YLSP+k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A69C-A22B-4055-BE92-AD845D2C8A0E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310</v>
      </c>
      <c r="B2" s="8">
        <f>M14</f>
        <v>1</v>
      </c>
      <c r="C2" s="8" t="str">
        <f>E16</f>
        <v>LEŻAJSKI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4415306</v>
      </c>
      <c r="B16" s="4" t="s">
        <v>1088</v>
      </c>
      <c r="C16" s="5" t="s">
        <v>1089</v>
      </c>
      <c r="D16" s="6" t="s">
        <v>13</v>
      </c>
      <c r="E16" s="6" t="s">
        <v>962</v>
      </c>
      <c r="F16" s="6" t="s">
        <v>1090</v>
      </c>
      <c r="G16" s="6" t="s">
        <v>1091</v>
      </c>
      <c r="H16" s="6" t="s">
        <v>1092</v>
      </c>
      <c r="I16" s="6" t="s">
        <v>18</v>
      </c>
      <c r="J16" s="6" t="s">
        <v>17</v>
      </c>
      <c r="K16" s="7">
        <v>72</v>
      </c>
      <c r="L16" s="6">
        <v>738572</v>
      </c>
      <c r="M16" s="6">
        <v>264052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nZkoTWa/MuKbRnoLxafZw3GS7JXdAusf8I81N1GaRhpaksOWsPnLh1BbZbIDDeZeEoB09ZMtfKaw5CweYGHi5w==" saltValue="DxZgte6je59NTb9YfQad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7C43B-0BA5-4AA5-82C6-70BF2C9465AB}">
  <dimension ref="A1:W16"/>
  <sheetViews>
    <sheetView workbookViewId="0">
      <selection activeCell="A4" sqref="A4:E4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309</v>
      </c>
      <c r="B2" s="8">
        <f>M14</f>
        <v>1</v>
      </c>
      <c r="C2" s="8" t="str">
        <f>E16</f>
        <v>LEŻAJSKI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4410232</v>
      </c>
      <c r="B16" s="4" t="s">
        <v>2592</v>
      </c>
      <c r="C16" s="5" t="s">
        <v>2593</v>
      </c>
      <c r="D16" s="6" t="s">
        <v>13</v>
      </c>
      <c r="E16" s="6" t="s">
        <v>962</v>
      </c>
      <c r="F16" s="6" t="s">
        <v>1090</v>
      </c>
      <c r="G16" s="6" t="s">
        <v>2589</v>
      </c>
      <c r="H16" s="6" t="s">
        <v>1090</v>
      </c>
      <c r="I16" s="6" t="s">
        <v>15</v>
      </c>
      <c r="J16" s="6" t="s">
        <v>16</v>
      </c>
      <c r="K16" s="7">
        <v>67</v>
      </c>
      <c r="L16" s="6">
        <v>743567</v>
      </c>
      <c r="M16" s="6">
        <v>271697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kuX+zsbTRnb478PT0Lo89wr58yN5rvJBedBtzU4sirw2Cn8r3HlVghIx2oKLj5rsrm9Qwz3uFYSwWLpjvyuiNw==" saltValue="83usF4fgHY6Updd1Df5v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C3F6-5E99-485A-8335-2E88D0F3B911}">
  <dimension ref="A1:W18"/>
  <sheetViews>
    <sheetView workbookViewId="0">
      <selection activeCell="A6" sqref="A6:E6"/>
    </sheetView>
  </sheetViews>
  <sheetFormatPr defaultRowHeight="14.5" x14ac:dyDescent="0.35"/>
  <cols>
    <col min="5" max="5" width="11.1796875" customWidth="1"/>
    <col min="6" max="6" width="10.453125" customWidth="1"/>
    <col min="12" max="12" width="16.54296875" customWidth="1"/>
    <col min="15" max="15" width="18.81640625" customWidth="1"/>
    <col min="16" max="16" width="13.1796875" customWidth="1"/>
    <col min="17" max="17" width="22.1796875" customWidth="1"/>
    <col min="19" max="19" width="18" customWidth="1"/>
    <col min="21" max="21" width="20.7265625" customWidth="1"/>
    <col min="23" max="23" width="16.54296875" customWidth="1"/>
  </cols>
  <sheetData>
    <row r="1" spans="1:23" ht="15" thickBot="1" x14ac:dyDescent="0.4">
      <c r="A1" s="8" t="s">
        <v>2880</v>
      </c>
      <c r="B1" s="8" t="s">
        <v>2883</v>
      </c>
      <c r="C1" s="8" t="s">
        <v>2885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" thickTop="1" x14ac:dyDescent="0.35">
      <c r="A2" s="8">
        <v>308</v>
      </c>
      <c r="B2" s="8">
        <f>M14</f>
        <v>3</v>
      </c>
      <c r="C2" s="8" t="str">
        <f>E16</f>
        <v>LEŻAJSKI</v>
      </c>
      <c r="D2" s="8"/>
      <c r="E2" s="8"/>
      <c r="F2" s="8"/>
      <c r="G2" s="71" t="s">
        <v>2889</v>
      </c>
      <c r="H2" s="72"/>
      <c r="I2" s="73"/>
      <c r="J2" s="74" t="s">
        <v>2890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35">
      <c r="A3" s="8"/>
      <c r="B3" s="8"/>
      <c r="C3" s="8"/>
      <c r="D3" s="8"/>
      <c r="E3" s="8"/>
      <c r="F3" s="13" t="s">
        <v>2891</v>
      </c>
      <c r="G3" s="14" t="s">
        <v>2892</v>
      </c>
      <c r="H3" s="8" t="s">
        <v>2893</v>
      </c>
      <c r="I3" s="15" t="s">
        <v>2894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2895</v>
      </c>
      <c r="Q3" s="8" t="s">
        <v>2896</v>
      </c>
      <c r="R3" s="11"/>
      <c r="S3" s="8"/>
      <c r="T3" s="8"/>
      <c r="U3" s="8"/>
      <c r="V3" s="8"/>
    </row>
    <row r="4" spans="1:23" ht="31.5" x14ac:dyDescent="0.35">
      <c r="A4" s="77" t="s">
        <v>2897</v>
      </c>
      <c r="B4" s="77"/>
      <c r="C4" s="77"/>
      <c r="D4" s="77"/>
      <c r="E4" s="77"/>
      <c r="F4" s="19" t="s">
        <v>2898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2899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1.5" x14ac:dyDescent="0.35">
      <c r="A5" s="77" t="s">
        <v>2900</v>
      </c>
      <c r="B5" s="77"/>
      <c r="C5" s="77"/>
      <c r="D5" s="77"/>
      <c r="E5" s="77"/>
      <c r="F5" s="19" t="s">
        <v>2901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4" x14ac:dyDescent="0.35">
      <c r="A6" s="67" t="s">
        <v>2902</v>
      </c>
      <c r="B6" s="67"/>
      <c r="C6" s="67"/>
      <c r="D6" s="67"/>
      <c r="E6" s="67"/>
      <c r="F6" s="10" t="s">
        <v>2903</v>
      </c>
      <c r="G6" s="25"/>
      <c r="H6" s="21">
        <f t="shared" ref="H6:H10" si="0">G6*0.23</f>
        <v>0</v>
      </c>
      <c r="I6" s="26">
        <f>ROUND(G6+H6,2)</f>
        <v>0</v>
      </c>
      <c r="J6" s="68" t="s">
        <v>2904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4" x14ac:dyDescent="0.35">
      <c r="A7" s="67" t="s">
        <v>2905</v>
      </c>
      <c r="B7" s="67"/>
      <c r="C7" s="67"/>
      <c r="D7" s="67"/>
      <c r="E7" s="67"/>
      <c r="F7" s="10" t="s">
        <v>2906</v>
      </c>
      <c r="G7" s="25"/>
      <c r="H7" s="21">
        <f t="shared" si="0"/>
        <v>0</v>
      </c>
      <c r="I7" s="26">
        <f>ROUND(G7+H7,2)</f>
        <v>0</v>
      </c>
      <c r="J7" s="68" t="s">
        <v>2904</v>
      </c>
      <c r="K7" s="69"/>
      <c r="L7" s="70"/>
      <c r="M7" s="11"/>
      <c r="N7" s="11"/>
      <c r="O7" s="11"/>
      <c r="P7" s="18" t="s">
        <v>2895</v>
      </c>
      <c r="Q7" s="8" t="s">
        <v>2896</v>
      </c>
      <c r="R7" s="11"/>
      <c r="S7" s="12"/>
      <c r="T7" s="12"/>
      <c r="U7" s="11"/>
      <c r="V7" s="11"/>
    </row>
    <row r="8" spans="1:23" ht="43" x14ac:dyDescent="0.35">
      <c r="A8" s="67" t="s">
        <v>2907</v>
      </c>
      <c r="B8" s="67"/>
      <c r="C8" s="67"/>
      <c r="D8" s="67"/>
      <c r="E8" s="67"/>
      <c r="F8" s="10" t="s">
        <v>2908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2909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32.5" x14ac:dyDescent="0.35">
      <c r="A9" s="50" t="s">
        <v>2910</v>
      </c>
      <c r="B9" s="50"/>
      <c r="C9" s="50"/>
      <c r="D9" s="50"/>
      <c r="E9" s="50"/>
      <c r="F9" s="10" t="s">
        <v>2911</v>
      </c>
      <c r="G9" s="25"/>
      <c r="H9" s="21">
        <f t="shared" si="0"/>
        <v>0</v>
      </c>
      <c r="I9" s="26">
        <f>ROUND(G9+H9,2)</f>
        <v>0</v>
      </c>
      <c r="J9" s="51" t="s">
        <v>2904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3.5" thickBot="1" x14ac:dyDescent="0.4">
      <c r="A10" s="50" t="s">
        <v>2912</v>
      </c>
      <c r="B10" s="50"/>
      <c r="C10" s="50"/>
      <c r="D10" s="50"/>
      <c r="E10" s="50"/>
      <c r="F10" s="10" t="s">
        <v>2913</v>
      </c>
      <c r="G10" s="29"/>
      <c r="H10" s="30">
        <f t="shared" si="0"/>
        <v>0</v>
      </c>
      <c r="I10" s="26">
        <f>ROUND(G10+H10,2)</f>
        <v>0</v>
      </c>
      <c r="J10" s="54" t="s">
        <v>2904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" thickTop="1" x14ac:dyDescent="0.3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2914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" thickBot="1" x14ac:dyDescent="0.4">
      <c r="A12" s="31"/>
      <c r="B12" s="31"/>
      <c r="C12" s="31"/>
      <c r="D12" s="31"/>
      <c r="E12" s="11"/>
      <c r="F12" s="11"/>
      <c r="G12" s="11"/>
      <c r="H12" s="35" t="s">
        <v>2915</v>
      </c>
      <c r="I12" s="60"/>
      <c r="J12" s="61"/>
      <c r="K12" s="61"/>
      <c r="L12" s="62"/>
      <c r="M12" s="63" t="s">
        <v>2916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" thickTop="1" x14ac:dyDescent="0.35"/>
    <row r="14" spans="1:23" ht="31.5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2917</v>
      </c>
      <c r="Q14" s="46"/>
      <c r="R14" s="46"/>
      <c r="S14" s="46"/>
      <c r="T14" s="45" t="s">
        <v>2918</v>
      </c>
      <c r="U14" s="46"/>
      <c r="V14" s="46"/>
      <c r="W14" s="46"/>
    </row>
    <row r="15" spans="1:23" ht="58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2879</v>
      </c>
      <c r="O15" s="36" t="s">
        <v>2919</v>
      </c>
      <c r="P15" s="36" t="s">
        <v>2920</v>
      </c>
      <c r="Q15" s="36" t="s">
        <v>2921</v>
      </c>
      <c r="R15" s="36" t="s">
        <v>2922</v>
      </c>
      <c r="S15" s="36" t="s">
        <v>2923</v>
      </c>
      <c r="T15" s="36" t="s">
        <v>2924</v>
      </c>
      <c r="U15" s="36" t="s">
        <v>2921</v>
      </c>
      <c r="V15" s="36" t="s">
        <v>2922</v>
      </c>
      <c r="W15" s="36" t="s">
        <v>2923</v>
      </c>
    </row>
    <row r="16" spans="1:23" x14ac:dyDescent="0.35">
      <c r="A16" s="4">
        <v>4419892</v>
      </c>
      <c r="B16" s="4" t="s">
        <v>1097</v>
      </c>
      <c r="C16" s="5" t="s">
        <v>1098</v>
      </c>
      <c r="D16" s="6" t="s">
        <v>13</v>
      </c>
      <c r="E16" s="6" t="s">
        <v>962</v>
      </c>
      <c r="F16" s="6" t="s">
        <v>1090</v>
      </c>
      <c r="G16" s="6" t="s">
        <v>1099</v>
      </c>
      <c r="H16" s="6" t="s">
        <v>1100</v>
      </c>
      <c r="I16" s="6" t="s">
        <v>18</v>
      </c>
      <c r="J16" s="6" t="s">
        <v>17</v>
      </c>
      <c r="K16" s="6" t="s">
        <v>1101</v>
      </c>
      <c r="L16" s="6">
        <v>744360</v>
      </c>
      <c r="M16" s="6">
        <v>274908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35">
      <c r="A17" s="4">
        <v>4422215</v>
      </c>
      <c r="B17" s="4" t="s">
        <v>1157</v>
      </c>
      <c r="C17" s="5" t="s">
        <v>1158</v>
      </c>
      <c r="D17" s="6" t="s">
        <v>13</v>
      </c>
      <c r="E17" s="6" t="s">
        <v>962</v>
      </c>
      <c r="F17" s="6" t="s">
        <v>1153</v>
      </c>
      <c r="G17" s="6" t="s">
        <v>1159</v>
      </c>
      <c r="H17" s="6" t="s">
        <v>667</v>
      </c>
      <c r="I17" s="6" t="s">
        <v>18</v>
      </c>
      <c r="J17" s="6" t="s">
        <v>17</v>
      </c>
      <c r="K17" s="7">
        <v>118</v>
      </c>
      <c r="L17" s="6">
        <v>732176</v>
      </c>
      <c r="M17" s="6">
        <v>278974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35">
      <c r="A18" s="4">
        <v>4422251</v>
      </c>
      <c r="B18" s="4" t="s">
        <v>1160</v>
      </c>
      <c r="C18" s="5" t="s">
        <v>1161</v>
      </c>
      <c r="D18" s="6" t="s">
        <v>13</v>
      </c>
      <c r="E18" s="6" t="s">
        <v>962</v>
      </c>
      <c r="F18" s="6" t="s">
        <v>1153</v>
      </c>
      <c r="G18" s="6" t="s">
        <v>1159</v>
      </c>
      <c r="H18" s="6" t="s">
        <v>667</v>
      </c>
      <c r="I18" s="6" t="s">
        <v>18</v>
      </c>
      <c r="J18" s="6" t="s">
        <v>17</v>
      </c>
      <c r="K18" s="7">
        <v>286</v>
      </c>
      <c r="L18" s="6">
        <v>730513</v>
      </c>
      <c r="M18" s="6">
        <v>278293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jGUjuL97d2ps7t3DxI3TPPWq8vJ0KnegDAPPzpFQ8S9kxy/l8lcPoNdMaNgkGS5goZi5S29fyzT0fWEW+DT4NA==" saltValue="aaz22PuWVP+FA+iIrw6A4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137</vt:i4>
      </vt:variant>
    </vt:vector>
  </HeadingPairs>
  <TitlesOfParts>
    <vt:vector size="137" baseType="lpstr">
      <vt:lpstr>Części_raport</vt:lpstr>
      <vt:lpstr>Części_wykaz_NPOPC</vt:lpstr>
      <vt:lpstr>404</vt:lpstr>
      <vt:lpstr>403</vt:lpstr>
      <vt:lpstr>402</vt:lpstr>
      <vt:lpstr>401</vt:lpstr>
      <vt:lpstr>400</vt:lpstr>
      <vt:lpstr>399</vt:lpstr>
      <vt:lpstr>398</vt:lpstr>
      <vt:lpstr>397</vt:lpstr>
      <vt:lpstr>396</vt:lpstr>
      <vt:lpstr>395</vt:lpstr>
      <vt:lpstr>394</vt:lpstr>
      <vt:lpstr>393</vt:lpstr>
      <vt:lpstr>392</vt:lpstr>
      <vt:lpstr>391</vt:lpstr>
      <vt:lpstr>390</vt:lpstr>
      <vt:lpstr>389</vt:lpstr>
      <vt:lpstr>388</vt:lpstr>
      <vt:lpstr>387</vt:lpstr>
      <vt:lpstr>386</vt:lpstr>
      <vt:lpstr>385</vt:lpstr>
      <vt:lpstr>384</vt:lpstr>
      <vt:lpstr>383</vt:lpstr>
      <vt:lpstr>382</vt:lpstr>
      <vt:lpstr>381</vt:lpstr>
      <vt:lpstr>380</vt:lpstr>
      <vt:lpstr>379</vt:lpstr>
      <vt:lpstr>378</vt:lpstr>
      <vt:lpstr>377</vt:lpstr>
      <vt:lpstr>376</vt:lpstr>
      <vt:lpstr>375</vt:lpstr>
      <vt:lpstr>374</vt:lpstr>
      <vt:lpstr>373</vt:lpstr>
      <vt:lpstr>372</vt:lpstr>
      <vt:lpstr>371</vt:lpstr>
      <vt:lpstr>370</vt:lpstr>
      <vt:lpstr>369</vt:lpstr>
      <vt:lpstr>368</vt:lpstr>
      <vt:lpstr>367</vt:lpstr>
      <vt:lpstr>366</vt:lpstr>
      <vt:lpstr>365</vt:lpstr>
      <vt:lpstr>364</vt:lpstr>
      <vt:lpstr>363</vt:lpstr>
      <vt:lpstr>362</vt:lpstr>
      <vt:lpstr>361</vt:lpstr>
      <vt:lpstr>360</vt:lpstr>
      <vt:lpstr>359</vt:lpstr>
      <vt:lpstr>358</vt:lpstr>
      <vt:lpstr>357</vt:lpstr>
      <vt:lpstr>356</vt:lpstr>
      <vt:lpstr>355</vt:lpstr>
      <vt:lpstr>354</vt:lpstr>
      <vt:lpstr>353</vt:lpstr>
      <vt:lpstr>352</vt:lpstr>
      <vt:lpstr>351</vt:lpstr>
      <vt:lpstr>350</vt:lpstr>
      <vt:lpstr>349</vt:lpstr>
      <vt:lpstr>348</vt:lpstr>
      <vt:lpstr>347</vt:lpstr>
      <vt:lpstr>346</vt:lpstr>
      <vt:lpstr>345</vt:lpstr>
      <vt:lpstr>344</vt:lpstr>
      <vt:lpstr>343</vt:lpstr>
      <vt:lpstr>342</vt:lpstr>
      <vt:lpstr>341</vt:lpstr>
      <vt:lpstr>340</vt:lpstr>
      <vt:lpstr>339</vt:lpstr>
      <vt:lpstr>338</vt:lpstr>
      <vt:lpstr>337</vt:lpstr>
      <vt:lpstr>336</vt:lpstr>
      <vt:lpstr>335</vt:lpstr>
      <vt:lpstr>334</vt:lpstr>
      <vt:lpstr>333</vt:lpstr>
      <vt:lpstr>332</vt:lpstr>
      <vt:lpstr>331</vt:lpstr>
      <vt:lpstr>330</vt:lpstr>
      <vt:lpstr>329</vt:lpstr>
      <vt:lpstr>328</vt:lpstr>
      <vt:lpstr>327</vt:lpstr>
      <vt:lpstr>326</vt:lpstr>
      <vt:lpstr>325</vt:lpstr>
      <vt:lpstr>324</vt:lpstr>
      <vt:lpstr>323</vt:lpstr>
      <vt:lpstr>322</vt:lpstr>
      <vt:lpstr>321</vt:lpstr>
      <vt:lpstr>320</vt:lpstr>
      <vt:lpstr>319</vt:lpstr>
      <vt:lpstr>318</vt:lpstr>
      <vt:lpstr>317</vt:lpstr>
      <vt:lpstr>316</vt:lpstr>
      <vt:lpstr>315</vt:lpstr>
      <vt:lpstr>314</vt:lpstr>
      <vt:lpstr>313</vt:lpstr>
      <vt:lpstr>312</vt:lpstr>
      <vt:lpstr>311</vt:lpstr>
      <vt:lpstr>310</vt:lpstr>
      <vt:lpstr>309</vt:lpstr>
      <vt:lpstr>308</vt:lpstr>
      <vt:lpstr>307</vt:lpstr>
      <vt:lpstr>306</vt:lpstr>
      <vt:lpstr>305</vt:lpstr>
      <vt:lpstr>304</vt:lpstr>
      <vt:lpstr>303</vt:lpstr>
      <vt:lpstr>302</vt:lpstr>
      <vt:lpstr>301</vt:lpstr>
      <vt:lpstr>300</vt:lpstr>
      <vt:lpstr>299</vt:lpstr>
      <vt:lpstr>298</vt:lpstr>
      <vt:lpstr>297</vt:lpstr>
      <vt:lpstr>296</vt:lpstr>
      <vt:lpstr>295</vt:lpstr>
      <vt:lpstr>294</vt:lpstr>
      <vt:lpstr>293</vt:lpstr>
      <vt:lpstr>292</vt:lpstr>
      <vt:lpstr>291</vt:lpstr>
      <vt:lpstr>290</vt:lpstr>
      <vt:lpstr>289</vt:lpstr>
      <vt:lpstr>288</vt:lpstr>
      <vt:lpstr>287</vt:lpstr>
      <vt:lpstr>286</vt:lpstr>
      <vt:lpstr>285</vt:lpstr>
      <vt:lpstr>284</vt:lpstr>
      <vt:lpstr>283</vt:lpstr>
      <vt:lpstr>282</vt:lpstr>
      <vt:lpstr>281</vt:lpstr>
      <vt:lpstr>280</vt:lpstr>
      <vt:lpstr>279</vt:lpstr>
      <vt:lpstr>278</vt:lpstr>
      <vt:lpstr>277</vt:lpstr>
      <vt:lpstr>276</vt:lpstr>
      <vt:lpstr>275</vt:lpstr>
      <vt:lpstr>274</vt:lpstr>
      <vt:lpstr>273</vt:lpstr>
      <vt:lpstr>272</vt:lpstr>
      <vt:lpstr>271</vt:lpstr>
      <vt:lpstr>270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2019-01-15T08:31:49Z</dcterms:created>
  <dcterms:modified xsi:type="dcterms:W3CDTF">2019-01-17T21:48:22Z</dcterms:modified>
</cp:coreProperties>
</file>