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73F22729-7F40-49D9-9FFC-F67E7580EE6E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H28" i="1"/>
  <c r="H30" i="1" s="1"/>
  <c r="I33" i="1" s="1"/>
  <c r="H25" i="1"/>
  <c r="I25" i="1" s="1"/>
  <c r="J25" i="1" s="1"/>
  <c r="I24" i="1"/>
  <c r="J24" i="1" s="1"/>
  <c r="H24" i="1"/>
  <c r="I29" i="1" l="1"/>
  <c r="J29" i="1" s="1"/>
  <c r="I28" i="1"/>
  <c r="I30" i="1" s="1"/>
  <c r="J28" i="1"/>
  <c r="J30" i="1" l="1"/>
  <c r="J33" i="1" s="1"/>
</calcChain>
</file>

<file path=xl/sharedStrings.xml><?xml version="1.0" encoding="utf-8"?>
<sst xmlns="http://schemas.openxmlformats.org/spreadsheetml/2006/main" count="39" uniqueCount="38">
  <si>
    <t>Załącznik nr 2 do Zapytania ofertowego</t>
  </si>
  <si>
    <r>
      <t>Formularz cenowy</t>
    </r>
    <r>
      <rPr>
        <sz val="20"/>
        <color theme="1"/>
        <rFont val="Calibri"/>
        <family val="2"/>
        <charset val="238"/>
        <scheme val="minor"/>
      </rPr>
      <t>  </t>
    </r>
  </si>
  <si>
    <t>WYKONAWCA:</t>
  </si>
  <si>
    <t>Nazwa</t>
  </si>
  <si>
    <t>Adres</t>
  </si>
  <si>
    <t xml:space="preserve">„Zakup usług kolokacyjnych w Rzeszowie na potrzeby budowy węzłów sieci w ramach projektu Budowa Ogólnopolskiej Sieci Edukacyjnej” </t>
  </si>
  <si>
    <t>znak postępowania</t>
  </si>
  <si>
    <t>ZZ.2131.591.2018.TKI [OSE2019] [OSE-B] [OSE-S]</t>
  </si>
  <si>
    <t>Miasto</t>
  </si>
  <si>
    <t>Rzeszów</t>
  </si>
  <si>
    <t>Tabela 1</t>
  </si>
  <si>
    <t>Lp.</t>
  </si>
  <si>
    <t>Nazwa usługi</t>
  </si>
  <si>
    <t>Sposób rozliczenia</t>
  </si>
  <si>
    <t>Liczba wystąpień / wartość wsp.</t>
  </si>
  <si>
    <t>Cena jednostkowa netto (zł) *</t>
  </si>
  <si>
    <t>Wartość netto (zł)</t>
  </si>
  <si>
    <t>Wartość podatku VAT (zł)</t>
  </si>
  <si>
    <t>Cena brutto (zł)</t>
  </si>
  <si>
    <t>Kolokacja miejsca i Szafa z przydziałem mocy energii elektrycznej 10kW</t>
  </si>
  <si>
    <t>Opłata miesięczna</t>
  </si>
  <si>
    <t>Kolokacja miejsca i Szafa z przydziałem mocy energii elektrycznej 20kW</t>
  </si>
  <si>
    <t>Energia elektryczna 1kWh</t>
  </si>
  <si>
    <t>Opłata za zużycie**</t>
  </si>
  <si>
    <t>Współczynnik efektywności energetycznej (PUE)</t>
  </si>
  <si>
    <t>Sumaryczna wartość usług kolokacji przez okres 10 lat</t>
  </si>
  <si>
    <t>Zużycie energii elektrycznej przez okres 10 lat</t>
  </si>
  <si>
    <t>Podsumowanie</t>
  </si>
  <si>
    <t>Wartość oferty netto (zł)</t>
  </si>
  <si>
    <t>Wartość oferty brutto (zł)</t>
  </si>
  <si>
    <t>* Proszę wypełnić tylko pola oznaczone kolorem pomarańczowym</t>
  </si>
  <si>
    <t>**Opłata za zuzycie 1 kWh energii elektrycznej musi być równa rzeczywistej cenie 1 kWh energii elektrycznej płaconej przez Wykonawcę dostawcy/dostawcom energii elektrycznej do Centrum Przetwarzania Danych</t>
  </si>
  <si>
    <t>UWAGA!!!</t>
  </si>
  <si>
    <t>Cena oferty brutto obliczona w oparciu o szacunkową liczbę poszczególnych usług danego rodzaju, nie stanowi wartości wynagrodzenia brutto Wykonawcy, lecz służy wyłącznie do celów porównawczych ofert i wyboru najkorzystniejszej oferty.</t>
  </si>
  <si>
    <t>Miejscowość</t>
  </si>
  <si>
    <t>Data</t>
  </si>
  <si>
    <t>podpis Wykonawcy</t>
  </si>
  <si>
    <t>lub upoważnionego przedstawiciela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</si>
</sst>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,##0.00\ _z_ł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1" xfId="0" applyBorder="1" applyAlignment="1"/>
    <xf numFmtId="0" fontId="0" fillId="0" borderId="5" xfId="0" applyBorder="1"/>
    <xf numFmtId="0" fontId="0" fillId="0" borderId="6" xfId="0" applyBorder="1"/>
    <xf numFmtId="0" fontId="5" fillId="0" borderId="5" xfId="0" applyFont="1" applyBorder="1"/>
    <xf numFmtId="0" fontId="4" fillId="0" borderId="5" xfId="0" applyFont="1" applyBorder="1"/>
    <xf numFmtId="0" fontId="0" fillId="0" borderId="7" xfId="0" applyBorder="1"/>
    <xf numFmtId="0" fontId="8" fillId="0" borderId="6" xfId="0" applyFont="1" applyBorder="1"/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8" xfId="0" applyBorder="1" applyAlignment="1"/>
    <xf numFmtId="0" fontId="0" fillId="0" borderId="9" xfId="0" applyBorder="1"/>
    <xf numFmtId="0" fontId="9" fillId="0" borderId="4" xfId="0" applyFont="1" applyBorder="1" applyAlignment="1">
      <alignment horizontal="center"/>
    </xf>
    <xf numFmtId="0" fontId="0" fillId="0" borderId="5" xfId="0" applyBorder="1" applyAlignment="1"/>
    <xf numFmtId="0" fontId="0" fillId="0" borderId="1" xfId="0" applyBorder="1"/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12" xfId="0" applyFont="1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9" fillId="0" borderId="1" xfId="0" applyFont="1" applyBorder="1" applyAlignment="1">
      <alignment horizontal="center"/>
    </xf>
    <xf numFmtId="0" fontId="12" fillId="0" borderId="0" xfId="0" applyFont="1" applyAlignment="1">
      <alignment horizontal="justify" vertical="center"/>
    </xf>
    <xf numFmtId="0" fontId="13" fillId="0" borderId="1" xfId="0" applyFont="1" applyBorder="1" applyAlignment="1">
      <alignment vertical="center"/>
    </xf>
    <xf numFmtId="0" fontId="4" fillId="0" borderId="0" xfId="0" applyFont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13" fillId="0" borderId="0" xfId="0" applyFont="1" applyAlignment="1">
      <alignment vertical="center"/>
    </xf>
    <xf numFmtId="0" fontId="0" fillId="0" borderId="16" xfId="0" applyBorder="1"/>
    <xf numFmtId="0" fontId="0" fillId="0" borderId="2" xfId="0" applyBorder="1" applyAlignment="1"/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0" fillId="0" borderId="4" xfId="0" applyBorder="1"/>
    <xf numFmtId="0" fontId="0" fillId="2" borderId="9" xfId="0" applyFill="1" applyBorder="1"/>
    <xf numFmtId="0" fontId="0" fillId="3" borderId="9" xfId="0" applyFill="1" applyBorder="1"/>
    <xf numFmtId="0" fontId="0" fillId="3" borderId="9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right" wrapText="1"/>
    </xf>
    <xf numFmtId="43" fontId="0" fillId="4" borderId="9" xfId="0" applyNumberFormat="1" applyFill="1" applyBorder="1" applyProtection="1">
      <protection locked="0"/>
    </xf>
    <xf numFmtId="4" fontId="0" fillId="3" borderId="9" xfId="0" applyNumberFormat="1" applyFill="1" applyBorder="1" applyAlignment="1">
      <alignment horizontal="right"/>
    </xf>
    <xf numFmtId="164" fontId="0" fillId="5" borderId="9" xfId="0" applyNumberFormat="1" applyFill="1" applyBorder="1" applyAlignment="1" applyProtection="1">
      <alignment horizontal="right"/>
    </xf>
    <xf numFmtId="43" fontId="0" fillId="0" borderId="4" xfId="0" applyNumberFormat="1" applyBorder="1"/>
    <xf numFmtId="0" fontId="2" fillId="6" borderId="5" xfId="0" applyFont="1" applyFill="1" applyBorder="1" applyAlignment="1">
      <alignment wrapText="1"/>
    </xf>
    <xf numFmtId="43" fontId="3" fillId="7" borderId="5" xfId="1" applyFont="1" applyFill="1" applyBorder="1" applyAlignment="1">
      <alignment horizontal="center" vertical="center"/>
    </xf>
    <xf numFmtId="0" fontId="0" fillId="0" borderId="8" xfId="0" applyBorder="1"/>
    <xf numFmtId="0" fontId="10" fillId="0" borderId="10" xfId="0" applyFont="1" applyBorder="1" applyAlignment="1">
      <alignment horizontal="center"/>
    </xf>
    <xf numFmtId="0" fontId="11" fillId="0" borderId="13" xfId="0" applyFont="1" applyBorder="1" applyAlignment="1"/>
    <xf numFmtId="0" fontId="11" fillId="0" borderId="11" xfId="0" applyFont="1" applyBorder="1" applyAlignment="1"/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0" fillId="8" borderId="2" xfId="0" applyFill="1" applyBorder="1" applyAlignment="1">
      <alignment horizontal="left" vertical="center" wrapText="1"/>
    </xf>
    <xf numFmtId="0" fontId="0" fillId="8" borderId="3" xfId="0" applyFill="1" applyBorder="1" applyAlignment="1">
      <alignment horizontal="left" vertical="center" wrapText="1"/>
    </xf>
    <xf numFmtId="0" fontId="0" fillId="8" borderId="4" xfId="0" applyFill="1" applyBorder="1" applyAlignment="1">
      <alignment horizontal="left" vertical="center" wrapText="1"/>
    </xf>
    <xf numFmtId="0" fontId="0" fillId="7" borderId="7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17" xfId="0" applyFont="1" applyFill="1" applyBorder="1" applyAlignment="1">
      <alignment horizontal="left" vertical="center" wrapText="1"/>
    </xf>
    <xf numFmtId="0" fontId="0" fillId="7" borderId="18" xfId="0" applyFont="1" applyFill="1" applyBorder="1" applyAlignment="1">
      <alignment horizontal="left" vertical="center" wrapText="1"/>
    </xf>
    <xf numFmtId="0" fontId="0" fillId="7" borderId="0" xfId="0" applyFont="1" applyFill="1" applyBorder="1" applyAlignment="1">
      <alignment horizontal="left" vertical="center" wrapText="1"/>
    </xf>
    <xf numFmtId="0" fontId="0" fillId="7" borderId="14" xfId="0" applyFont="1" applyFill="1" applyBorder="1" applyAlignment="1">
      <alignment horizontal="left" vertical="center" wrapText="1"/>
    </xf>
    <xf numFmtId="0" fontId="0" fillId="7" borderId="20" xfId="0" applyFont="1" applyFill="1" applyBorder="1" applyAlignment="1">
      <alignment horizontal="left" vertical="center" wrapText="1"/>
    </xf>
    <xf numFmtId="0" fontId="0" fillId="7" borderId="21" xfId="0" applyFont="1" applyFill="1" applyBorder="1" applyAlignment="1">
      <alignment horizontal="left" vertical="center" wrapText="1"/>
    </xf>
    <xf numFmtId="0" fontId="0" fillId="0" borderId="13" xfId="0" applyBorder="1" applyAlignment="1"/>
    <xf numFmtId="0" fontId="9" fillId="0" borderId="10" xfId="0" applyFont="1" applyBorder="1" applyAlignment="1">
      <alignment horizontal="center"/>
    </xf>
    <xf numFmtId="0" fontId="0" fillId="3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4" borderId="0" xfId="0" applyFill="1" applyBorder="1" applyAlignment="1" applyProtection="1">
      <alignment wrapText="1"/>
      <protection locked="0"/>
    </xf>
    <xf numFmtId="0" fontId="0" fillId="0" borderId="0" xfId="0" applyBorder="1" applyAlignment="1">
      <alignment wrapText="1"/>
    </xf>
  </cellXfs>
  <cellStyles count="2">
    <cellStyle name="Dziesiętny" xfId="1" builtinId="3"/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9</xdr:col>
      <xdr:colOff>800100</xdr:colOff>
      <xdr:row>10</xdr:row>
      <xdr:rowOff>209550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EC5ADF84-66B2-455D-8ECE-9683AB659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249555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266700</xdr:colOff>
      <xdr:row>13</xdr:row>
      <xdr:rowOff>95250</xdr:rowOff>
    </xdr:from>
    <xdr:to>
      <xdr:col>8</xdr:col>
      <xdr:colOff>219075</xdr:colOff>
      <xdr:row>13</xdr:row>
      <xdr:rowOff>247650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39E80673-1B3E-4B3D-B6DF-AA91232066B5}"/>
            </a:ext>
          </a:extLst>
        </xdr:cNvPr>
        <xdr:cNvSpPr>
          <a:spLocks noChangeAspect="1" noChangeArrowheads="1"/>
        </xdr:cNvSpPr>
      </xdr:nvSpPr>
      <xdr:spPr bwMode="auto">
        <a:xfrm>
          <a:off x="1752600" y="3771900"/>
          <a:ext cx="59626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7"/>
  <sheetViews>
    <sheetView tabSelected="1" topLeftCell="A16" workbookViewId="0">
      <selection activeCell="F24" sqref="F24"/>
    </sheetView>
  </sheetViews>
  <sheetFormatPr defaultColWidth="8.7109375" defaultRowHeight="15" x14ac:dyDescent="0.25"/>
  <cols>
    <col min="1" max="1" width="5.140625" style="2" customWidth="1"/>
    <col min="2" max="2" width="4.85546875" style="2" customWidth="1"/>
    <col min="3" max="3" width="12.28515625" style="2" customWidth="1"/>
    <col min="4" max="4" width="23.42578125" style="2" customWidth="1"/>
    <col min="5" max="5" width="23.140625" style="2" customWidth="1"/>
    <col min="6" max="6" width="11.5703125" style="2" customWidth="1"/>
    <col min="7" max="7" width="12.28515625" style="2" customWidth="1"/>
    <col min="8" max="8" width="15.42578125" style="2" bestFit="1" customWidth="1"/>
    <col min="9" max="10" width="15.85546875" style="2" bestFit="1" customWidth="1"/>
    <col min="11" max="11" width="10.42578125" style="2" customWidth="1"/>
    <col min="12" max="12" width="8.7109375" style="2" hidden="1" customWidth="1"/>
    <col min="13" max="16384" width="8.7109375" style="2"/>
  </cols>
  <sheetData>
    <row r="2" spans="1:12" x14ac:dyDescent="0.25">
      <c r="A2" s="1"/>
      <c r="B2" s="1"/>
      <c r="C2" s="47" t="s">
        <v>0</v>
      </c>
      <c r="D2" s="48"/>
      <c r="E2" s="48"/>
      <c r="F2" s="48"/>
      <c r="G2" s="48"/>
      <c r="H2" s="48"/>
      <c r="I2" s="48"/>
      <c r="J2" s="49"/>
    </row>
    <row r="3" spans="1:12" x14ac:dyDescent="0.25">
      <c r="A3" s="1"/>
      <c r="B3" s="1"/>
      <c r="C3" s="3"/>
      <c r="D3" s="3"/>
      <c r="E3" s="4"/>
      <c r="F3" s="5"/>
      <c r="J3" s="6"/>
    </row>
    <row r="4" spans="1:12" x14ac:dyDescent="0.25">
      <c r="A4" s="1"/>
      <c r="B4" s="1"/>
      <c r="C4" s="3"/>
      <c r="D4" s="3"/>
      <c r="E4" s="5"/>
      <c r="F4" s="5"/>
      <c r="J4" s="6"/>
    </row>
    <row r="5" spans="1:12" ht="26.25" x14ac:dyDescent="0.4">
      <c r="A5" s="1"/>
      <c r="B5" s="1"/>
      <c r="C5" s="50" t="s">
        <v>1</v>
      </c>
      <c r="D5" s="51"/>
      <c r="E5" s="51"/>
      <c r="F5" s="51"/>
      <c r="G5" s="51"/>
      <c r="H5" s="51"/>
      <c r="I5" s="51"/>
      <c r="J5" s="52"/>
    </row>
    <row r="6" spans="1:12" ht="19.5" thickBot="1" x14ac:dyDescent="0.35">
      <c r="A6" s="1"/>
      <c r="B6" s="1"/>
      <c r="C6" s="7" t="s">
        <v>2</v>
      </c>
      <c r="D6" s="8"/>
      <c r="E6" s="8"/>
      <c r="F6" s="9"/>
      <c r="J6" s="6"/>
    </row>
    <row r="7" spans="1:12" ht="19.5" thickBot="1" x14ac:dyDescent="0.35">
      <c r="A7" s="1"/>
      <c r="B7" s="10"/>
      <c r="C7" s="11" t="s">
        <v>3</v>
      </c>
      <c r="D7" s="53"/>
      <c r="E7" s="54"/>
      <c r="F7" s="12"/>
      <c r="J7" s="6"/>
    </row>
    <row r="8" spans="1:12" ht="19.5" thickBot="1" x14ac:dyDescent="0.35">
      <c r="A8" s="1"/>
      <c r="B8" s="10"/>
      <c r="C8" s="11" t="s">
        <v>4</v>
      </c>
      <c r="D8" s="53"/>
      <c r="E8" s="54"/>
      <c r="F8" s="9"/>
      <c r="J8" s="6"/>
    </row>
    <row r="9" spans="1:12" ht="18.75" x14ac:dyDescent="0.3">
      <c r="A9" s="13"/>
      <c r="B9" s="13"/>
      <c r="C9" s="14"/>
      <c r="D9" s="9"/>
      <c r="E9" s="9"/>
      <c r="F9" s="9"/>
      <c r="J9" s="6"/>
    </row>
    <row r="10" spans="1:12" ht="18.75" x14ac:dyDescent="0.3">
      <c r="A10" s="13"/>
      <c r="B10" s="13"/>
      <c r="D10" s="9"/>
      <c r="E10" s="9"/>
      <c r="F10" s="9"/>
      <c r="J10" s="6"/>
    </row>
    <row r="11" spans="1:12" ht="18.75" x14ac:dyDescent="0.3">
      <c r="A11" s="13"/>
      <c r="B11" s="13"/>
      <c r="D11" s="9"/>
      <c r="E11" s="9"/>
      <c r="F11" s="9"/>
      <c r="J11" s="6"/>
    </row>
    <row r="12" spans="1:12" ht="18.75" x14ac:dyDescent="0.3">
      <c r="A12" s="13"/>
      <c r="B12" s="13"/>
      <c r="D12" s="9"/>
      <c r="E12" s="9"/>
      <c r="F12" s="9"/>
      <c r="J12" s="6"/>
    </row>
    <row r="13" spans="1:12" ht="18.75" x14ac:dyDescent="0.3">
      <c r="A13" s="13"/>
      <c r="B13" s="13"/>
      <c r="D13" s="9"/>
      <c r="E13" s="9"/>
      <c r="F13" s="9"/>
      <c r="J13" s="6"/>
    </row>
    <row r="14" spans="1:12" ht="39" customHeight="1" x14ac:dyDescent="0.3">
      <c r="A14" s="13"/>
      <c r="B14" s="13"/>
      <c r="C14" s="55" t="s">
        <v>5</v>
      </c>
      <c r="D14" s="56"/>
      <c r="E14" s="56"/>
      <c r="F14" s="56"/>
      <c r="G14" s="56"/>
      <c r="H14" s="56"/>
      <c r="I14" s="56"/>
      <c r="J14" s="56"/>
      <c r="K14" s="15"/>
      <c r="L14" s="16"/>
    </row>
    <row r="15" spans="1:12" ht="18.75" x14ac:dyDescent="0.3">
      <c r="A15" s="13"/>
      <c r="B15" s="13"/>
      <c r="D15" s="9"/>
      <c r="E15" s="9"/>
      <c r="F15" s="9"/>
      <c r="J15" s="6"/>
    </row>
    <row r="16" spans="1:12" ht="19.5" thickBot="1" x14ac:dyDescent="0.35">
      <c r="A16" s="13"/>
      <c r="B16" s="13"/>
      <c r="D16" s="8"/>
      <c r="E16" s="8"/>
      <c r="F16" s="17"/>
      <c r="G16" s="3"/>
      <c r="J16" s="6"/>
    </row>
    <row r="17" spans="1:12" ht="15.75" thickBot="1" x14ac:dyDescent="0.3">
      <c r="A17" s="13"/>
      <c r="B17" s="13"/>
      <c r="D17" s="11" t="s">
        <v>6</v>
      </c>
      <c r="E17" s="44" t="s">
        <v>7</v>
      </c>
      <c r="F17" s="45"/>
      <c r="G17" s="46"/>
      <c r="H17" s="18"/>
      <c r="I17" s="19"/>
      <c r="J17" s="6"/>
      <c r="K17" s="6"/>
      <c r="L17" s="6"/>
    </row>
    <row r="18" spans="1:12" ht="19.5" thickBot="1" x14ac:dyDescent="0.35">
      <c r="A18" s="13"/>
      <c r="B18" s="13"/>
      <c r="D18" s="11" t="s">
        <v>8</v>
      </c>
      <c r="E18" s="70" t="s">
        <v>9</v>
      </c>
      <c r="F18" s="69"/>
      <c r="G18" s="54"/>
      <c r="K18" s="6"/>
      <c r="L18" s="6"/>
    </row>
    <row r="19" spans="1:12" ht="18.75" x14ac:dyDescent="0.3">
      <c r="A19" s="13"/>
      <c r="B19" s="13"/>
      <c r="D19" s="20"/>
      <c r="E19" s="20"/>
      <c r="F19" s="20"/>
      <c r="J19" s="6"/>
    </row>
    <row r="20" spans="1:12" ht="18.75" x14ac:dyDescent="0.3">
      <c r="A20" s="1"/>
      <c r="B20" s="1"/>
      <c r="C20" s="21" t="s">
        <v>10</v>
      </c>
      <c r="D20" s="22"/>
      <c r="E20" s="23"/>
      <c r="F20" s="20"/>
      <c r="G20" s="24"/>
      <c r="H20" s="25"/>
      <c r="I20" s="25"/>
      <c r="J20" s="6"/>
    </row>
    <row r="21" spans="1:12" ht="15.75" thickBot="1" x14ac:dyDescent="0.3">
      <c r="A21" s="1"/>
      <c r="B21" s="1"/>
      <c r="C21" s="26"/>
      <c r="D21" s="27"/>
      <c r="E21" s="26"/>
      <c r="F21" s="26"/>
      <c r="G21" s="26"/>
      <c r="H21" s="26"/>
      <c r="I21" s="26"/>
      <c r="J21" s="28"/>
    </row>
    <row r="22" spans="1:12" ht="60.75" thickBot="1" x14ac:dyDescent="0.3">
      <c r="A22" s="13"/>
      <c r="B22" s="29"/>
      <c r="C22" s="30" t="s">
        <v>11</v>
      </c>
      <c r="D22" s="30" t="s">
        <v>12</v>
      </c>
      <c r="E22" s="31" t="s">
        <v>13</v>
      </c>
      <c r="F22" s="31" t="s">
        <v>14</v>
      </c>
      <c r="G22" s="31" t="s">
        <v>15</v>
      </c>
      <c r="H22" s="31" t="s">
        <v>16</v>
      </c>
      <c r="I22" s="31" t="s">
        <v>17</v>
      </c>
      <c r="J22" s="31" t="s">
        <v>18</v>
      </c>
      <c r="K22" s="32"/>
    </row>
    <row r="23" spans="1:12" ht="15.75" thickBot="1" x14ac:dyDescent="0.3">
      <c r="A23" s="13"/>
      <c r="B23" s="29"/>
      <c r="C23" s="33"/>
      <c r="D23" s="30">
        <v>1</v>
      </c>
      <c r="E23" s="30">
        <v>2</v>
      </c>
      <c r="F23" s="30">
        <v>3</v>
      </c>
      <c r="G23" s="30">
        <v>4</v>
      </c>
      <c r="H23" s="30">
        <v>5</v>
      </c>
      <c r="I23" s="30">
        <v>6</v>
      </c>
      <c r="J23" s="30">
        <v>7</v>
      </c>
      <c r="K23" s="32"/>
    </row>
    <row r="24" spans="1:12" ht="60.75" thickBot="1" x14ac:dyDescent="0.3">
      <c r="A24" s="13"/>
      <c r="B24" s="29"/>
      <c r="C24" s="34">
        <v>1</v>
      </c>
      <c r="D24" s="35" t="s">
        <v>19</v>
      </c>
      <c r="E24" s="35" t="s">
        <v>20</v>
      </c>
      <c r="F24" s="36">
        <v>1</v>
      </c>
      <c r="G24" s="37"/>
      <c r="H24" s="38">
        <f>ROUND($F$24*$G$24,2)</f>
        <v>0</v>
      </c>
      <c r="I24" s="38">
        <f>ROUND($H$24*0.23,2)</f>
        <v>0</v>
      </c>
      <c r="J24" s="38">
        <f t="shared" ref="J24:J29" si="0">H24+I24</f>
        <v>0</v>
      </c>
      <c r="K24" s="32"/>
    </row>
    <row r="25" spans="1:12" ht="60.75" thickBot="1" x14ac:dyDescent="0.3">
      <c r="A25" s="13"/>
      <c r="B25" s="29"/>
      <c r="C25" s="34">
        <v>2</v>
      </c>
      <c r="D25" s="35" t="s">
        <v>21</v>
      </c>
      <c r="E25" s="35" t="s">
        <v>20</v>
      </c>
      <c r="F25" s="36">
        <v>2</v>
      </c>
      <c r="G25" s="37"/>
      <c r="H25" s="38">
        <f>ROUND($F$25*$G$25,2)</f>
        <v>0</v>
      </c>
      <c r="I25" s="38">
        <f>ROUND($H$25*0.23,2)</f>
        <v>0</v>
      </c>
      <c r="J25" s="38">
        <f t="shared" si="0"/>
        <v>0</v>
      </c>
      <c r="K25" s="32"/>
    </row>
    <row r="26" spans="1:12" ht="30.75" thickBot="1" x14ac:dyDescent="0.3">
      <c r="A26" s="13"/>
      <c r="B26" s="29"/>
      <c r="C26" s="34">
        <v>3</v>
      </c>
      <c r="D26" s="35" t="s">
        <v>22</v>
      </c>
      <c r="E26" s="35" t="s">
        <v>23</v>
      </c>
      <c r="F26" s="39"/>
      <c r="G26" s="37"/>
      <c r="H26" s="39"/>
      <c r="I26" s="39"/>
      <c r="J26" s="39"/>
      <c r="K26" s="32"/>
    </row>
    <row r="27" spans="1:12" ht="24.75" customHeight="1" thickBot="1" x14ac:dyDescent="0.3">
      <c r="A27" s="13"/>
      <c r="B27" s="29"/>
      <c r="C27" s="34">
        <v>4</v>
      </c>
      <c r="D27" s="71" t="s">
        <v>24</v>
      </c>
      <c r="E27" s="72"/>
      <c r="F27" s="37"/>
      <c r="G27" s="39"/>
      <c r="H27" s="39"/>
      <c r="I27" s="39"/>
      <c r="J27" s="39"/>
      <c r="K27" s="32"/>
    </row>
    <row r="28" spans="1:12" ht="36" customHeight="1" thickBot="1" x14ac:dyDescent="0.3">
      <c r="A28" s="13"/>
      <c r="B28" s="29"/>
      <c r="C28" s="34">
        <v>5</v>
      </c>
      <c r="D28" s="71" t="s">
        <v>25</v>
      </c>
      <c r="E28" s="72"/>
      <c r="F28" s="36">
        <v>120</v>
      </c>
      <c r="G28" s="39"/>
      <c r="H28" s="38">
        <f>(H24+H25)*F28</f>
        <v>0</v>
      </c>
      <c r="I28" s="38">
        <f>ROUND($H$28*0.23,2)</f>
        <v>0</v>
      </c>
      <c r="J28" s="38">
        <f t="shared" si="0"/>
        <v>0</v>
      </c>
      <c r="K28" s="32"/>
    </row>
    <row r="29" spans="1:12" ht="36" customHeight="1" thickBot="1" x14ac:dyDescent="0.3">
      <c r="A29" s="13"/>
      <c r="B29" s="29"/>
      <c r="C29" s="34">
        <v>6</v>
      </c>
      <c r="D29" s="71" t="s">
        <v>26</v>
      </c>
      <c r="E29" s="72"/>
      <c r="F29" s="34">
        <v>120</v>
      </c>
      <c r="G29" s="39"/>
      <c r="H29" s="38">
        <f>(10*$F$24+20*$F$25)*$G$26*24*30*$F$29*0.6*$F$27</f>
        <v>0</v>
      </c>
      <c r="I29" s="38">
        <f>ROUND($H$29*0.23,2)</f>
        <v>0</v>
      </c>
      <c r="J29" s="38">
        <f t="shared" si="0"/>
        <v>0</v>
      </c>
      <c r="K29" s="32"/>
    </row>
    <row r="30" spans="1:12" ht="15.75" thickBot="1" x14ac:dyDescent="0.3">
      <c r="A30" s="13"/>
      <c r="B30" s="29"/>
      <c r="C30" s="71" t="s">
        <v>27</v>
      </c>
      <c r="D30" s="73"/>
      <c r="E30" s="73"/>
      <c r="F30" s="73"/>
      <c r="G30" s="73"/>
      <c r="H30" s="38">
        <f>SUM(H28:H29)</f>
        <v>0</v>
      </c>
      <c r="I30" s="38">
        <f>SUM(I28:I29)</f>
        <v>0</v>
      </c>
      <c r="J30" s="38">
        <f>SUM(J28:J29)</f>
        <v>0</v>
      </c>
      <c r="K30" s="40"/>
    </row>
    <row r="31" spans="1:12" x14ac:dyDescent="0.25">
      <c r="A31" s="13"/>
      <c r="B31" s="13"/>
      <c r="C31" s="14"/>
      <c r="D31" s="24"/>
      <c r="E31" s="24"/>
      <c r="F31" s="24"/>
      <c r="G31" s="14"/>
      <c r="H31" s="14"/>
      <c r="I31" s="14"/>
      <c r="J31" s="14"/>
    </row>
    <row r="32" spans="1:12" ht="30" x14ac:dyDescent="0.25">
      <c r="C32" s="19"/>
      <c r="G32" s="32"/>
      <c r="H32" s="32"/>
      <c r="I32" s="41" t="s">
        <v>28</v>
      </c>
      <c r="J32" s="41" t="s">
        <v>29</v>
      </c>
    </row>
    <row r="33" spans="2:10" ht="33.75" customHeight="1" x14ac:dyDescent="0.25">
      <c r="D33" s="74" t="s">
        <v>30</v>
      </c>
      <c r="E33" s="75"/>
      <c r="F33" s="75"/>
      <c r="I33" s="42">
        <f>H30</f>
        <v>0</v>
      </c>
      <c r="J33" s="42">
        <f>J30</f>
        <v>0</v>
      </c>
    </row>
    <row r="34" spans="2:10" ht="73.5" customHeight="1" x14ac:dyDescent="0.25">
      <c r="D34" s="57" t="s">
        <v>31</v>
      </c>
      <c r="E34" s="58"/>
      <c r="F34" s="59"/>
    </row>
    <row r="36" spans="2:10" ht="15" customHeight="1" x14ac:dyDescent="0.25">
      <c r="C36" s="60" t="s">
        <v>32</v>
      </c>
      <c r="D36" s="63" t="s">
        <v>33</v>
      </c>
      <c r="E36" s="63"/>
      <c r="F36" s="63"/>
      <c r="G36" s="63"/>
      <c r="H36" s="63"/>
      <c r="I36" s="63"/>
      <c r="J36" s="64"/>
    </row>
    <row r="37" spans="2:10" x14ac:dyDescent="0.25">
      <c r="B37" s="19"/>
      <c r="C37" s="61"/>
      <c r="D37" s="65"/>
      <c r="E37" s="65"/>
      <c r="F37" s="65"/>
      <c r="G37" s="65"/>
      <c r="H37" s="65"/>
      <c r="I37" s="65"/>
      <c r="J37" s="66"/>
    </row>
    <row r="38" spans="2:10" x14ac:dyDescent="0.25">
      <c r="B38" s="19"/>
      <c r="C38" s="62"/>
      <c r="D38" s="67"/>
      <c r="E38" s="67"/>
      <c r="F38" s="67"/>
      <c r="G38" s="67"/>
      <c r="H38" s="67"/>
      <c r="I38" s="67"/>
      <c r="J38" s="68"/>
    </row>
    <row r="39" spans="2:10" ht="15" customHeight="1" x14ac:dyDescent="0.25"/>
    <row r="40" spans="2:10" ht="15.75" thickBot="1" x14ac:dyDescent="0.3"/>
    <row r="41" spans="2:10" ht="15.75" thickBot="1" x14ac:dyDescent="0.3">
      <c r="C41" s="11" t="s">
        <v>34</v>
      </c>
      <c r="D41" s="11"/>
    </row>
    <row r="42" spans="2:10" ht="15.75" thickBot="1" x14ac:dyDescent="0.3">
      <c r="C42" s="11" t="s">
        <v>35</v>
      </c>
      <c r="D42" s="11"/>
    </row>
    <row r="43" spans="2:10" x14ac:dyDescent="0.25">
      <c r="C43" s="14"/>
    </row>
    <row r="44" spans="2:10" x14ac:dyDescent="0.25">
      <c r="H44" s="2" t="s">
        <v>36</v>
      </c>
    </row>
    <row r="45" spans="2:10" x14ac:dyDescent="0.25">
      <c r="H45" s="3" t="s">
        <v>37</v>
      </c>
      <c r="I45" s="3"/>
    </row>
    <row r="46" spans="2:10" ht="15.75" thickBot="1" x14ac:dyDescent="0.3">
      <c r="F46" s="43"/>
    </row>
    <row r="47" spans="2:10" ht="15.75" thickBot="1" x14ac:dyDescent="0.3">
      <c r="F47" s="6"/>
      <c r="H47" s="53"/>
      <c r="I47" s="69"/>
      <c r="J47" s="54"/>
    </row>
  </sheetData>
  <sheetProtection algorithmName="SHA-512" hashValue="i3+Hix6YDyz1/E7qHHD8nOrnFY+fizOjbigZWz9eBAz0ONMJMCFIXd6VmDFEaG8L68BVZbo0MaiDSnsDLoEZsQ==" saltValue="FAteGUUuqiy2IkeBCZpQCw==" spinCount="100000" sheet="1" objects="1" scenarios="1"/>
  <mergeCells count="16">
    <mergeCell ref="D34:F34"/>
    <mergeCell ref="C36:C38"/>
    <mergeCell ref="D36:J38"/>
    <mergeCell ref="H47:J47"/>
    <mergeCell ref="E18:G18"/>
    <mergeCell ref="D27:E27"/>
    <mergeCell ref="D28:E28"/>
    <mergeCell ref="D29:E29"/>
    <mergeCell ref="C30:G30"/>
    <mergeCell ref="D33:F33"/>
    <mergeCell ref="E17:G17"/>
    <mergeCell ref="C2:J2"/>
    <mergeCell ref="C5:J5"/>
    <mergeCell ref="D7:E7"/>
    <mergeCell ref="D8:E8"/>
    <mergeCell ref="C14:J14"/>
  </mergeCells>
  <conditionalFormatting sqref="F27">
    <cfRule type="cellIs" dxfId="0" priority="1" operator="greaterThan">
      <formula>1.8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2018-12-17T13:27:33Z</dcterms:modified>
</cp:coreProperties>
</file>