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\\admin.nask.waw.pl\techniczny\Projekty\0440_Budowa_OSE\zakupy\RFP\Kolokacje\9 - Powtórne zapytanie\"/>
    </mc:Choice>
  </mc:AlternateContent>
  <bookViews>
    <workbookView xWindow="0" yWindow="0" windowWidth="28800" windowHeight="13740" firstSheet="1" activeTab="2"/>
  </bookViews>
  <sheets>
    <sheet name="Arkusz1" sheetId="3" state="hidden" r:id="rId1"/>
    <sheet name="Część 1 - Katowice" sheetId="22" r:id="rId2"/>
    <sheet name="Część 2 - Kraków" sheetId="23" r:id="rId3"/>
  </sheets>
  <calcPr calcId="162913"/>
</workbook>
</file>

<file path=xl/calcChain.xml><?xml version="1.0" encoding="utf-8"?>
<calcChain xmlns="http://schemas.openxmlformats.org/spreadsheetml/2006/main">
  <c r="H29" i="23" l="1"/>
  <c r="H29" i="22"/>
  <c r="H26" i="22" l="1"/>
  <c r="I29" i="23" l="1"/>
  <c r="H25" i="23"/>
  <c r="H28" i="23" s="1"/>
  <c r="H25" i="22"/>
  <c r="H28" i="22" s="1"/>
  <c r="I25" i="23" l="1"/>
  <c r="J25" i="23" s="1"/>
  <c r="J29" i="23"/>
  <c r="I26" i="22"/>
  <c r="J26" i="22" s="1"/>
  <c r="I25" i="22"/>
  <c r="J25" i="22" s="1"/>
  <c r="I29" i="22"/>
  <c r="J29" i="22" s="1"/>
  <c r="H30" i="22" l="1"/>
  <c r="I33" i="22" s="1"/>
  <c r="I28" i="22"/>
  <c r="I30" i="22" s="1"/>
  <c r="H30" i="23"/>
  <c r="I33" i="23" s="1"/>
  <c r="I28" i="23"/>
  <c r="I30" i="23" l="1"/>
  <c r="J28" i="23"/>
  <c r="J30" i="23" s="1"/>
  <c r="J33" i="23" s="1"/>
  <c r="J28" i="22"/>
  <c r="J30" i="22" s="1"/>
  <c r="J33" i="22" s="1"/>
</calcChain>
</file>

<file path=xl/sharedStrings.xml><?xml version="1.0" encoding="utf-8"?>
<sst xmlns="http://schemas.openxmlformats.org/spreadsheetml/2006/main" count="74" uniqueCount="38">
  <si>
    <t>Lp.</t>
  </si>
  <si>
    <t>Nazwa usługi</t>
  </si>
  <si>
    <t>Sposób rozliczenia</t>
  </si>
  <si>
    <t>Wartość podatku VAT (zł)</t>
  </si>
  <si>
    <t>Cena brutto (zł)</t>
  </si>
  <si>
    <t>Opłata miesięczna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</si>
  <si>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</si>
  <si>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</si>
  <si>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</si>
  <si>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</si>
  <si>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</si>
  <si>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</si>
  <si>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</si>
  <si>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</si>
  <si>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</si>
  <si>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</si>
  <si>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</si>
  <si>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</si>
  <si>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</si>
  <si>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* Proszę wypełnić tylko pola oznaczone kolorem pomarańczowym</t>
  </si>
  <si>
    <t>Cena jednostkowa netto (zł) *</t>
  </si>
  <si>
    <t>Wartość oferty netto (zł)</t>
  </si>
  <si>
    <t>Kolokacja miejsca i Szafa z przydziałem mocy energii elektrycznej 20kW</t>
  </si>
  <si>
    <t>Część nr</t>
  </si>
  <si>
    <t>Miasto</t>
  </si>
  <si>
    <t>Energia elektryczna 1kWh</t>
  </si>
  <si>
    <t>Podsumowanie</t>
  </si>
  <si>
    <t>Zużycie energii elektrycznej przez okres 10 lat</t>
  </si>
  <si>
    <t>Sumaryczna wartość usług kolokacji przez okres 10 lat</t>
  </si>
  <si>
    <t>Katowice</t>
  </si>
  <si>
    <t>Kraków</t>
  </si>
  <si>
    <t>Załącznik nr 2 do Zapytania ofertowego</t>
  </si>
  <si>
    <t>Cena oferty brutto obliczona w oparciu o szacunkową liczbę poszczególnych usług danego rodzaju, nie stanowi wartości wynagrodzenia brutto Wykonawcy, lecz służy wyłącznie do celów porównawczych ofert i wyboru najkorzystniejszej oferty.</t>
  </si>
  <si>
    <t xml:space="preserve">„Zakup usług kolokacyjnych na potrzeby budowy węzłów sieci w ramach projektu Budowa Ogólnopolskiej Sieci Edukacyjnej” </t>
  </si>
  <si>
    <t>Liczba wystąpień / wartość wsp.</t>
  </si>
  <si>
    <t>Współczynnik efektywności energetycznej (PUE)</t>
  </si>
  <si>
    <t>Opłata za zużycie**</t>
  </si>
  <si>
    <t>**Opłata za zuzycie 1 kWh energii elektrycznej musi być równa rzeczywistej cenie 1 kWh energii elektrycznej płaconej przez Wykonawcę dostawcy/dostawcom energii elektrycznej do Centrum Przetwarzania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</si>
</sst>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3" xfId="0" applyBorder="1" applyAlignment="1"/>
    <xf numFmtId="0" fontId="1" fillId="6" borderId="2" xfId="0" applyFont="1" applyFill="1" applyBorder="1" applyAlignment="1">
      <alignment wrapText="1"/>
    </xf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43" fontId="2" fillId="4" borderId="2" xfId="1" applyFont="1" applyFill="1" applyBorder="1" applyAlignment="1">
      <alignment horizontal="center" vertical="center"/>
    </xf>
    <xf numFmtId="0" fontId="0" fillId="0" borderId="13" xfId="0" applyBorder="1"/>
    <xf numFmtId="43" fontId="0" fillId="0" borderId="6" xfId="0" applyNumberFormat="1" applyBorder="1"/>
    <xf numFmtId="0" fontId="0" fillId="0" borderId="2" xfId="0" applyBorder="1" applyAlignment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4" xfId="0" applyBorder="1"/>
    <xf numFmtId="164" fontId="0" fillId="7" borderId="1" xfId="0" applyNumberFormat="1" applyFill="1" applyBorder="1" applyAlignment="1" applyProtection="1">
      <alignment horizontal="right"/>
    </xf>
    <xf numFmtId="0" fontId="0" fillId="0" borderId="2" xfId="0" applyBorder="1"/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1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8" borderId="3" xfId="0" applyFill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justify" vertical="top"/>
    </xf>
    <xf numFmtId="0" fontId="0" fillId="8" borderId="13" xfId="0" applyFill="1" applyBorder="1" applyAlignment="1">
      <alignment horizontal="justify" vertical="top"/>
    </xf>
    <xf numFmtId="0" fontId="0" fillId="8" borderId="6" xfId="0" applyFill="1" applyBorder="1" applyAlignment="1">
      <alignment horizontal="justify" vertical="top"/>
    </xf>
  </cellXfs>
  <cellStyles count="2">
    <cellStyle name="Dziesiętny" xfId="1" builtinId="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opLeftCell="A19" workbookViewId="0">
      <selection activeCell="L26" sqref="L26"/>
    </sheetView>
  </sheetViews>
  <sheetFormatPr defaultColWidth="8.7109375" defaultRowHeight="15" x14ac:dyDescent="0.25"/>
  <cols>
    <col min="1" max="1" width="5.140625" style="36" customWidth="1"/>
    <col min="2" max="2" width="4.85546875" style="36" customWidth="1"/>
    <col min="3" max="3" width="12.28515625" style="36" customWidth="1"/>
    <col min="4" max="4" width="23.42578125" style="36" customWidth="1"/>
    <col min="5" max="5" width="23.140625" style="36" customWidth="1"/>
    <col min="6" max="6" width="11.5703125" style="36" customWidth="1"/>
    <col min="7" max="7" width="12.28515625" style="36" customWidth="1"/>
    <col min="8" max="8" width="15.42578125" style="36" bestFit="1" customWidth="1"/>
    <col min="9" max="10" width="15.85546875" style="36" bestFit="1" customWidth="1"/>
    <col min="11" max="11" width="14.85546875" style="36" bestFit="1" customWidth="1"/>
    <col min="12" max="16384" width="8.7109375" style="36"/>
  </cols>
  <sheetData>
    <row r="2" spans="1:12" x14ac:dyDescent="0.25">
      <c r="A2" s="7"/>
      <c r="B2" s="7"/>
      <c r="C2" s="29"/>
      <c r="D2" s="29"/>
      <c r="E2" s="10" t="s">
        <v>31</v>
      </c>
      <c r="F2" s="10"/>
      <c r="G2" s="12"/>
      <c r="H2" s="11"/>
      <c r="I2" s="11"/>
    </row>
    <row r="3" spans="1:12" x14ac:dyDescent="0.25">
      <c r="A3" s="7"/>
      <c r="B3" s="7"/>
      <c r="C3" s="31"/>
      <c r="D3" s="31"/>
      <c r="E3" s="13"/>
      <c r="F3" s="13"/>
      <c r="J3" s="32"/>
    </row>
    <row r="4" spans="1:12" x14ac:dyDescent="0.25">
      <c r="A4" s="7"/>
      <c r="B4" s="7"/>
      <c r="C4" s="31"/>
      <c r="D4" s="31"/>
      <c r="E4" s="13"/>
      <c r="F4" s="13"/>
      <c r="J4" s="32"/>
    </row>
    <row r="5" spans="1:12" ht="18.75" x14ac:dyDescent="0.3">
      <c r="A5" s="7"/>
      <c r="B5" s="7"/>
      <c r="C5" s="31"/>
      <c r="D5" s="46" t="s">
        <v>6</v>
      </c>
      <c r="E5" s="47"/>
      <c r="F5" s="47"/>
      <c r="G5" s="48"/>
      <c r="H5" s="40"/>
      <c r="J5" s="32"/>
    </row>
    <row r="6" spans="1:12" ht="19.5" thickBot="1" x14ac:dyDescent="0.35">
      <c r="A6" s="7"/>
      <c r="B6" s="7"/>
      <c r="C6" s="20" t="s">
        <v>8</v>
      </c>
      <c r="D6" s="22"/>
      <c r="E6" s="22"/>
      <c r="F6" s="15"/>
      <c r="J6" s="32"/>
    </row>
    <row r="7" spans="1:12" ht="45" customHeight="1" thickBot="1" x14ac:dyDescent="0.35">
      <c r="A7" s="7"/>
      <c r="B7" s="19"/>
      <c r="C7" s="33" t="s">
        <v>9</v>
      </c>
      <c r="D7" s="43"/>
      <c r="E7" s="45"/>
      <c r="F7" s="40"/>
      <c r="J7" s="32"/>
    </row>
    <row r="8" spans="1:12" ht="45" customHeight="1" thickBot="1" x14ac:dyDescent="0.35">
      <c r="A8" s="7"/>
      <c r="B8" s="19"/>
      <c r="C8" s="33" t="s">
        <v>11</v>
      </c>
      <c r="D8" s="43"/>
      <c r="E8" s="45"/>
      <c r="F8" s="15"/>
      <c r="J8" s="32"/>
    </row>
    <row r="9" spans="1:12" ht="18.75" x14ac:dyDescent="0.3">
      <c r="A9" s="28"/>
      <c r="B9" s="28"/>
      <c r="C9" s="29"/>
      <c r="D9" s="15"/>
      <c r="E9" s="15"/>
      <c r="F9" s="15"/>
      <c r="J9" s="32"/>
    </row>
    <row r="10" spans="1:12" ht="18.75" x14ac:dyDescent="0.3">
      <c r="A10" s="28"/>
      <c r="B10" s="28"/>
      <c r="D10" s="15"/>
      <c r="E10" s="15"/>
      <c r="F10" s="15"/>
      <c r="J10" s="32"/>
    </row>
    <row r="11" spans="1:12" ht="18.75" x14ac:dyDescent="0.3">
      <c r="A11" s="28"/>
      <c r="B11" s="28"/>
      <c r="D11" s="15"/>
      <c r="E11" s="15"/>
      <c r="F11" s="15"/>
      <c r="J11" s="32"/>
    </row>
    <row r="12" spans="1:12" ht="18.75" x14ac:dyDescent="0.3">
      <c r="A12" s="28"/>
      <c r="B12" s="28"/>
      <c r="D12" s="15"/>
      <c r="E12" s="15"/>
      <c r="F12" s="15"/>
      <c r="J12" s="32"/>
    </row>
    <row r="13" spans="1:12" ht="18.75" x14ac:dyDescent="0.3">
      <c r="A13" s="28"/>
      <c r="B13" s="28"/>
      <c r="D13" s="15"/>
      <c r="E13" s="15"/>
      <c r="F13" s="15"/>
      <c r="J13" s="32"/>
    </row>
    <row r="14" spans="1:12" ht="37.5" customHeight="1" x14ac:dyDescent="0.3">
      <c r="A14" s="28"/>
      <c r="B14" s="28"/>
      <c r="C14" s="64" t="s">
        <v>33</v>
      </c>
      <c r="D14" s="65"/>
      <c r="E14" s="65"/>
      <c r="F14" s="65"/>
      <c r="G14" s="65"/>
      <c r="H14" s="65"/>
      <c r="I14" s="65"/>
      <c r="J14" s="65"/>
      <c r="K14" s="65"/>
      <c r="L14" s="66"/>
    </row>
    <row r="15" spans="1:12" ht="18.75" x14ac:dyDescent="0.3">
      <c r="A15" s="28"/>
      <c r="B15" s="28"/>
      <c r="D15" s="15"/>
      <c r="E15" s="15"/>
      <c r="F15" s="15"/>
      <c r="J15" s="32"/>
    </row>
    <row r="16" spans="1:12" ht="19.5" thickBot="1" x14ac:dyDescent="0.35">
      <c r="A16" s="28"/>
      <c r="B16" s="28"/>
      <c r="D16" s="22"/>
      <c r="E16" s="22"/>
      <c r="F16" s="41"/>
      <c r="G16" s="31"/>
      <c r="J16" s="32"/>
    </row>
    <row r="17" spans="1:12" ht="35.450000000000003" customHeight="1" thickBot="1" x14ac:dyDescent="0.35">
      <c r="A17" s="28"/>
      <c r="B17" s="28"/>
      <c r="D17" s="33" t="s">
        <v>10</v>
      </c>
      <c r="E17" s="49"/>
      <c r="F17" s="44"/>
      <c r="G17" s="45"/>
      <c r="H17" s="26"/>
      <c r="I17" s="21"/>
      <c r="J17" s="32"/>
      <c r="K17" s="32"/>
      <c r="L17" s="32"/>
    </row>
    <row r="18" spans="1:12" ht="35.450000000000003" customHeight="1" thickBot="1" x14ac:dyDescent="0.35">
      <c r="A18" s="28"/>
      <c r="B18" s="28"/>
      <c r="D18" s="24" t="s">
        <v>23</v>
      </c>
      <c r="E18" s="49">
        <v>1</v>
      </c>
      <c r="F18" s="44"/>
      <c r="G18" s="45"/>
      <c r="K18" s="32"/>
      <c r="L18" s="32"/>
    </row>
    <row r="19" spans="1:12" ht="35.450000000000003" customHeight="1" thickBot="1" x14ac:dyDescent="0.35">
      <c r="A19" s="28"/>
      <c r="B19" s="28"/>
      <c r="D19" s="33" t="s">
        <v>24</v>
      </c>
      <c r="E19" s="49" t="s">
        <v>29</v>
      </c>
      <c r="F19" s="44"/>
      <c r="G19" s="45"/>
      <c r="K19" s="32"/>
      <c r="L19" s="32"/>
    </row>
    <row r="20" spans="1:12" ht="18.75" x14ac:dyDescent="0.3">
      <c r="A20" s="28"/>
      <c r="B20" s="28"/>
      <c r="D20" s="23"/>
      <c r="E20" s="23"/>
      <c r="F20" s="23"/>
      <c r="J20" s="32"/>
    </row>
    <row r="21" spans="1:12" ht="18.75" x14ac:dyDescent="0.3">
      <c r="A21" s="7"/>
      <c r="B21" s="7"/>
      <c r="C21" s="17" t="s">
        <v>7</v>
      </c>
      <c r="D21" s="16"/>
      <c r="E21" s="10"/>
      <c r="F21" s="23"/>
      <c r="G21" s="12"/>
      <c r="H21" s="11"/>
      <c r="I21" s="11"/>
      <c r="J21" s="32"/>
    </row>
    <row r="22" spans="1:12" ht="15.75" thickBot="1" x14ac:dyDescent="0.3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60.75" thickBot="1" x14ac:dyDescent="0.3">
      <c r="A23" s="28"/>
      <c r="B23" s="5"/>
      <c r="C23" s="2" t="s">
        <v>0</v>
      </c>
      <c r="D23" s="2" t="s">
        <v>1</v>
      </c>
      <c r="E23" s="3" t="s">
        <v>2</v>
      </c>
      <c r="F23" s="3" t="s">
        <v>34</v>
      </c>
      <c r="G23" s="3" t="s">
        <v>20</v>
      </c>
      <c r="H23" s="3" t="s">
        <v>17</v>
      </c>
      <c r="I23" s="3" t="s">
        <v>3</v>
      </c>
      <c r="J23" s="3" t="s">
        <v>4</v>
      </c>
      <c r="K23" s="30"/>
    </row>
    <row r="24" spans="1:12" ht="15.75" thickBot="1" x14ac:dyDescent="0.3">
      <c r="A24" s="28"/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30"/>
    </row>
    <row r="25" spans="1:12" ht="74.25" customHeight="1" thickBot="1" x14ac:dyDescent="0.3">
      <c r="A25" s="28"/>
      <c r="B25" s="5"/>
      <c r="C25" s="1">
        <v>1</v>
      </c>
      <c r="D25" s="18" t="s">
        <v>22</v>
      </c>
      <c r="E25" s="18" t="s">
        <v>5</v>
      </c>
      <c r="F25" s="37">
        <v>5</v>
      </c>
      <c r="G25" s="39"/>
      <c r="H25" s="38">
        <f>ROUND($F$25*$G$25,2)</f>
        <v>0</v>
      </c>
      <c r="I25" s="38">
        <f>ROUND($H$25*0.23,2)</f>
        <v>0</v>
      </c>
      <c r="J25" s="38">
        <f t="shared" ref="J25:J29" si="0">H25+I25</f>
        <v>0</v>
      </c>
      <c r="K25" s="30"/>
    </row>
    <row r="26" spans="1:12" ht="45" customHeight="1" thickBot="1" x14ac:dyDescent="0.3">
      <c r="A26" s="28"/>
      <c r="B26" s="5"/>
      <c r="C26" s="1">
        <v>2</v>
      </c>
      <c r="D26" s="18" t="s">
        <v>25</v>
      </c>
      <c r="E26" s="18" t="s">
        <v>36</v>
      </c>
      <c r="F26" s="35"/>
      <c r="G26" s="39"/>
      <c r="H26" s="38">
        <f>ROUND($F$26*$G$26,2)</f>
        <v>0</v>
      </c>
      <c r="I26" s="38">
        <f>ROUND($H$26*0.23,2)</f>
        <v>0</v>
      </c>
      <c r="J26" s="38">
        <f t="shared" si="0"/>
        <v>0</v>
      </c>
      <c r="K26" s="30"/>
    </row>
    <row r="27" spans="1:12" ht="45" customHeight="1" thickBot="1" x14ac:dyDescent="0.3">
      <c r="A27" s="28"/>
      <c r="B27" s="5"/>
      <c r="C27" s="1">
        <v>3</v>
      </c>
      <c r="D27" s="50" t="s">
        <v>35</v>
      </c>
      <c r="E27" s="51"/>
      <c r="F27" s="39"/>
      <c r="G27" s="35"/>
      <c r="H27" s="35"/>
      <c r="I27" s="35"/>
      <c r="J27" s="35"/>
      <c r="K27" s="30"/>
    </row>
    <row r="28" spans="1:12" ht="45" customHeight="1" thickBot="1" x14ac:dyDescent="0.3">
      <c r="A28" s="28"/>
      <c r="B28" s="5"/>
      <c r="C28" s="1">
        <v>4</v>
      </c>
      <c r="D28" s="50" t="s">
        <v>28</v>
      </c>
      <c r="E28" s="51"/>
      <c r="F28" s="37">
        <v>120</v>
      </c>
      <c r="G28" s="35"/>
      <c r="H28" s="38">
        <f>(H25)*F28</f>
        <v>0</v>
      </c>
      <c r="I28" s="38">
        <f>ROUND($H$28*0.23,2)</f>
        <v>0</v>
      </c>
      <c r="J28" s="38">
        <f t="shared" si="0"/>
        <v>0</v>
      </c>
      <c r="K28" s="30"/>
    </row>
    <row r="29" spans="1:12" ht="45" customHeight="1" thickBot="1" x14ac:dyDescent="0.3">
      <c r="A29" s="28"/>
      <c r="B29" s="5"/>
      <c r="C29" s="1">
        <v>5</v>
      </c>
      <c r="D29" s="50" t="s">
        <v>27</v>
      </c>
      <c r="E29" s="51"/>
      <c r="F29" s="1">
        <v>120</v>
      </c>
      <c r="G29" s="35"/>
      <c r="H29" s="38">
        <f>(20*$F$25)*$G$26*24*30*$F$29*0.6*$F$27</f>
        <v>0</v>
      </c>
      <c r="I29" s="38">
        <f>ROUND($H$29*0.23,2)</f>
        <v>0</v>
      </c>
      <c r="J29" s="38">
        <f t="shared" si="0"/>
        <v>0</v>
      </c>
      <c r="K29" s="30"/>
    </row>
    <row r="30" spans="1:12" ht="34.5" customHeight="1" thickBot="1" x14ac:dyDescent="0.3">
      <c r="A30" s="28"/>
      <c r="B30" s="5"/>
      <c r="C30" s="50" t="s">
        <v>26</v>
      </c>
      <c r="D30" s="52"/>
      <c r="E30" s="52"/>
      <c r="F30" s="52"/>
      <c r="G30" s="52"/>
      <c r="H30" s="38">
        <f>SUM(H28:H29)</f>
        <v>0</v>
      </c>
      <c r="I30" s="38">
        <f>SUM(I28:I29)</f>
        <v>0</v>
      </c>
      <c r="J30" s="38">
        <f>SUM(J28:J29)</f>
        <v>0</v>
      </c>
      <c r="K30" s="27"/>
    </row>
    <row r="31" spans="1:12" x14ac:dyDescent="0.25">
      <c r="A31" s="28"/>
      <c r="B31" s="28"/>
      <c r="C31" s="29"/>
      <c r="D31" s="12"/>
      <c r="E31" s="12"/>
      <c r="F31" s="12"/>
      <c r="G31" s="29"/>
      <c r="H31" s="29"/>
      <c r="I31" s="29"/>
      <c r="J31" s="29"/>
    </row>
    <row r="32" spans="1:12" ht="30" x14ac:dyDescent="0.25">
      <c r="C32" s="21"/>
      <c r="G32" s="30"/>
      <c r="H32" s="30"/>
      <c r="I32" s="6" t="s">
        <v>21</v>
      </c>
      <c r="J32" s="6" t="s">
        <v>16</v>
      </c>
    </row>
    <row r="33" spans="2:10" x14ac:dyDescent="0.25">
      <c r="D33" s="53" t="s">
        <v>19</v>
      </c>
      <c r="E33" s="54"/>
      <c r="F33" s="54"/>
      <c r="I33" s="25">
        <f>H30</f>
        <v>0</v>
      </c>
      <c r="J33" s="25">
        <f>J30</f>
        <v>0</v>
      </c>
    </row>
    <row r="34" spans="2:10" ht="63.95" customHeight="1" x14ac:dyDescent="0.25">
      <c r="D34" s="67" t="s">
        <v>37</v>
      </c>
      <c r="E34" s="68"/>
      <c r="F34" s="69"/>
    </row>
    <row r="36" spans="2:10" ht="15" customHeight="1" x14ac:dyDescent="0.25">
      <c r="C36" s="55" t="s">
        <v>18</v>
      </c>
      <c r="D36" s="58" t="s">
        <v>32</v>
      </c>
      <c r="E36" s="58"/>
      <c r="F36" s="58"/>
      <c r="G36" s="58"/>
      <c r="H36" s="58"/>
      <c r="I36" s="58"/>
      <c r="J36" s="59"/>
    </row>
    <row r="37" spans="2:10" x14ac:dyDescent="0.25">
      <c r="B37" s="21"/>
      <c r="C37" s="56"/>
      <c r="D37" s="60"/>
      <c r="E37" s="60"/>
      <c r="F37" s="60"/>
      <c r="G37" s="60"/>
      <c r="H37" s="60"/>
      <c r="I37" s="60"/>
      <c r="J37" s="61"/>
    </row>
    <row r="38" spans="2:10" x14ac:dyDescent="0.25">
      <c r="B38" s="21"/>
      <c r="C38" s="57"/>
      <c r="D38" s="62"/>
      <c r="E38" s="62"/>
      <c r="F38" s="62"/>
      <c r="G38" s="62"/>
      <c r="H38" s="62"/>
      <c r="I38" s="62"/>
      <c r="J38" s="63"/>
    </row>
    <row r="39" spans="2:10" ht="15" customHeight="1" x14ac:dyDescent="0.25"/>
    <row r="40" spans="2:10" ht="15.75" thickBot="1" x14ac:dyDescent="0.3"/>
    <row r="41" spans="2:10" ht="45" customHeight="1" thickBot="1" x14ac:dyDescent="0.3">
      <c r="C41" s="33" t="s">
        <v>12</v>
      </c>
      <c r="D41" s="33"/>
    </row>
    <row r="42" spans="2:10" ht="45" customHeight="1" thickBot="1" x14ac:dyDescent="0.3">
      <c r="C42" s="33" t="s">
        <v>13</v>
      </c>
      <c r="D42" s="33"/>
    </row>
    <row r="43" spans="2:10" x14ac:dyDescent="0.25">
      <c r="C43" s="29"/>
    </row>
    <row r="44" spans="2:10" x14ac:dyDescent="0.25">
      <c r="H44" s="36" t="s">
        <v>14</v>
      </c>
    </row>
    <row r="45" spans="2:10" x14ac:dyDescent="0.25">
      <c r="H45" s="31" t="s">
        <v>15</v>
      </c>
      <c r="I45" s="31"/>
    </row>
    <row r="46" spans="2:10" ht="15.75" thickBot="1" x14ac:dyDescent="0.3">
      <c r="F46" s="34"/>
    </row>
    <row r="47" spans="2:10" ht="45" customHeight="1" thickBot="1" x14ac:dyDescent="0.3">
      <c r="F47" s="32"/>
      <c r="H47" s="43"/>
      <c r="I47" s="44"/>
      <c r="J47" s="45"/>
    </row>
  </sheetData>
  <sheetProtection algorithmName="SHA-512" hashValue="4kKz6JxektXyanJjf2CIyM9suWgG4IHHr8Aq6jVeAhej3g01LgFcdigDDDpC7aeW54cXM+hknsTth64YC6Uuyw==" saltValue="4gMVyUnjsC6OM69FQ6c+pw==" spinCount="100000" sheet="1" objects="1" scenarios="1"/>
  <mergeCells count="16">
    <mergeCell ref="H47:J47"/>
    <mergeCell ref="D5:G5"/>
    <mergeCell ref="D7:E7"/>
    <mergeCell ref="E17:G17"/>
    <mergeCell ref="E18:G18"/>
    <mergeCell ref="E19:G19"/>
    <mergeCell ref="D28:E28"/>
    <mergeCell ref="D8:E8"/>
    <mergeCell ref="D29:E29"/>
    <mergeCell ref="C30:G30"/>
    <mergeCell ref="D33:F33"/>
    <mergeCell ref="C36:C38"/>
    <mergeCell ref="D36:J38"/>
    <mergeCell ref="C14:L14"/>
    <mergeCell ref="D27:E27"/>
    <mergeCell ref="D34:F34"/>
  </mergeCells>
  <conditionalFormatting sqref="F27">
    <cfRule type="cellIs" dxfId="1" priority="1" operator="greaterThan">
      <formula>1.8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tabSelected="1" topLeftCell="A37" workbookViewId="0">
      <selection activeCell="E19" sqref="E19:G19"/>
    </sheetView>
  </sheetViews>
  <sheetFormatPr defaultColWidth="8.7109375" defaultRowHeight="15" x14ac:dyDescent="0.25"/>
  <cols>
    <col min="1" max="1" width="5.140625" style="36" customWidth="1"/>
    <col min="2" max="2" width="4.85546875" style="36" customWidth="1"/>
    <col min="3" max="3" width="12.28515625" style="36" customWidth="1"/>
    <col min="4" max="4" width="23.42578125" style="36" customWidth="1"/>
    <col min="5" max="5" width="23.140625" style="36" customWidth="1"/>
    <col min="6" max="6" width="11.5703125" style="36" customWidth="1"/>
    <col min="7" max="7" width="12.28515625" style="36" customWidth="1"/>
    <col min="8" max="8" width="15.42578125" style="36" bestFit="1" customWidth="1"/>
    <col min="9" max="10" width="15.85546875" style="36" bestFit="1" customWidth="1"/>
    <col min="11" max="11" width="14.85546875" style="36" bestFit="1" customWidth="1"/>
    <col min="12" max="16384" width="8.7109375" style="36"/>
  </cols>
  <sheetData>
    <row r="2" spans="1:12" x14ac:dyDescent="0.25">
      <c r="A2" s="7"/>
      <c r="B2" s="7"/>
      <c r="C2" s="29"/>
      <c r="D2" s="29"/>
      <c r="E2" s="10" t="s">
        <v>31</v>
      </c>
      <c r="F2" s="10"/>
      <c r="G2" s="12"/>
      <c r="H2" s="11"/>
      <c r="I2" s="11"/>
    </row>
    <row r="3" spans="1:12" x14ac:dyDescent="0.25">
      <c r="A3" s="7"/>
      <c r="B3" s="7"/>
      <c r="C3" s="31"/>
      <c r="D3" s="31"/>
      <c r="E3" s="13"/>
      <c r="F3" s="13"/>
      <c r="J3" s="32"/>
    </row>
    <row r="4" spans="1:12" x14ac:dyDescent="0.25">
      <c r="A4" s="7"/>
      <c r="B4" s="7"/>
      <c r="C4" s="31"/>
      <c r="D4" s="31"/>
      <c r="E4" s="13"/>
      <c r="F4" s="13"/>
      <c r="J4" s="32"/>
    </row>
    <row r="5" spans="1:12" ht="18.75" x14ac:dyDescent="0.3">
      <c r="A5" s="7"/>
      <c r="B5" s="7"/>
      <c r="C5" s="31"/>
      <c r="D5" s="46" t="s">
        <v>6</v>
      </c>
      <c r="E5" s="47"/>
      <c r="F5" s="47"/>
      <c r="G5" s="48"/>
      <c r="H5" s="40"/>
      <c r="J5" s="32"/>
    </row>
    <row r="6" spans="1:12" ht="19.5" thickBot="1" x14ac:dyDescent="0.35">
      <c r="A6" s="7"/>
      <c r="B6" s="7"/>
      <c r="C6" s="20" t="s">
        <v>8</v>
      </c>
      <c r="D6" s="22"/>
      <c r="E6" s="22"/>
      <c r="F6" s="15"/>
      <c r="J6" s="32"/>
    </row>
    <row r="7" spans="1:12" ht="45" customHeight="1" thickBot="1" x14ac:dyDescent="0.35">
      <c r="A7" s="7"/>
      <c r="B7" s="19"/>
      <c r="C7" s="33" t="s">
        <v>9</v>
      </c>
      <c r="D7" s="43"/>
      <c r="E7" s="45"/>
      <c r="F7" s="40"/>
      <c r="J7" s="32"/>
    </row>
    <row r="8" spans="1:12" ht="45" customHeight="1" thickBot="1" x14ac:dyDescent="0.35">
      <c r="A8" s="7"/>
      <c r="B8" s="19"/>
      <c r="C8" s="33" t="s">
        <v>11</v>
      </c>
      <c r="D8" s="43"/>
      <c r="E8" s="45"/>
      <c r="F8" s="15"/>
      <c r="J8" s="32"/>
    </row>
    <row r="9" spans="1:12" ht="18.75" x14ac:dyDescent="0.3">
      <c r="A9" s="28"/>
      <c r="B9" s="28"/>
      <c r="C9" s="29"/>
      <c r="D9" s="15"/>
      <c r="E9" s="15"/>
      <c r="F9" s="15"/>
      <c r="J9" s="32"/>
    </row>
    <row r="10" spans="1:12" ht="18.75" x14ac:dyDescent="0.3">
      <c r="A10" s="28"/>
      <c r="B10" s="28"/>
      <c r="D10" s="15"/>
      <c r="E10" s="15"/>
      <c r="F10" s="15"/>
      <c r="J10" s="32"/>
    </row>
    <row r="11" spans="1:12" ht="18.75" x14ac:dyDescent="0.3">
      <c r="A11" s="28"/>
      <c r="B11" s="28"/>
      <c r="D11" s="15"/>
      <c r="E11" s="15"/>
      <c r="F11" s="15"/>
      <c r="J11" s="32"/>
    </row>
    <row r="12" spans="1:12" ht="18.75" x14ac:dyDescent="0.3">
      <c r="A12" s="28"/>
      <c r="B12" s="28"/>
      <c r="D12" s="15"/>
      <c r="E12" s="15"/>
      <c r="F12" s="15"/>
      <c r="J12" s="32"/>
    </row>
    <row r="13" spans="1:12" ht="18.75" x14ac:dyDescent="0.3">
      <c r="A13" s="28"/>
      <c r="B13" s="28"/>
      <c r="D13" s="15"/>
      <c r="E13" s="15"/>
      <c r="F13" s="15"/>
      <c r="J13" s="32"/>
    </row>
    <row r="14" spans="1:12" ht="37.5" customHeight="1" x14ac:dyDescent="0.3">
      <c r="A14" s="28"/>
      <c r="B14" s="28"/>
      <c r="C14" s="64" t="s">
        <v>33</v>
      </c>
      <c r="D14" s="65"/>
      <c r="E14" s="65"/>
      <c r="F14" s="65"/>
      <c r="G14" s="65"/>
      <c r="H14" s="65"/>
      <c r="I14" s="65"/>
      <c r="J14" s="65"/>
      <c r="K14" s="65"/>
      <c r="L14" s="66"/>
    </row>
    <row r="15" spans="1:12" ht="18.75" x14ac:dyDescent="0.3">
      <c r="A15" s="28"/>
      <c r="B15" s="28"/>
      <c r="D15" s="15"/>
      <c r="E15" s="15"/>
      <c r="F15" s="15"/>
      <c r="J15" s="32"/>
    </row>
    <row r="16" spans="1:12" ht="19.5" thickBot="1" x14ac:dyDescent="0.35">
      <c r="A16" s="28"/>
      <c r="B16" s="28"/>
      <c r="D16" s="22"/>
      <c r="E16" s="22"/>
      <c r="F16" s="41"/>
      <c r="G16" s="31"/>
      <c r="J16" s="32"/>
    </row>
    <row r="17" spans="1:12" ht="35.450000000000003" customHeight="1" thickBot="1" x14ac:dyDescent="0.35">
      <c r="A17" s="28"/>
      <c r="B17" s="28"/>
      <c r="D17" s="33" t="s">
        <v>10</v>
      </c>
      <c r="E17" s="49"/>
      <c r="F17" s="44"/>
      <c r="G17" s="45"/>
      <c r="H17" s="26"/>
      <c r="I17" s="21"/>
      <c r="J17" s="32"/>
      <c r="K17" s="32"/>
      <c r="L17" s="32"/>
    </row>
    <row r="18" spans="1:12" ht="35.450000000000003" customHeight="1" thickBot="1" x14ac:dyDescent="0.35">
      <c r="A18" s="28"/>
      <c r="B18" s="28"/>
      <c r="D18" s="24" t="s">
        <v>23</v>
      </c>
      <c r="E18" s="49">
        <v>2</v>
      </c>
      <c r="F18" s="44"/>
      <c r="G18" s="45"/>
      <c r="K18" s="32"/>
      <c r="L18" s="32"/>
    </row>
    <row r="19" spans="1:12" ht="35.450000000000003" customHeight="1" thickBot="1" x14ac:dyDescent="0.35">
      <c r="A19" s="28"/>
      <c r="B19" s="28"/>
      <c r="D19" s="33" t="s">
        <v>24</v>
      </c>
      <c r="E19" s="49" t="s">
        <v>30</v>
      </c>
      <c r="F19" s="44"/>
      <c r="G19" s="45"/>
      <c r="K19" s="32"/>
      <c r="L19" s="32"/>
    </row>
    <row r="20" spans="1:12" ht="18.75" x14ac:dyDescent="0.3">
      <c r="A20" s="28"/>
      <c r="B20" s="28"/>
      <c r="D20" s="23"/>
      <c r="E20" s="23"/>
      <c r="F20" s="23"/>
      <c r="J20" s="32"/>
    </row>
    <row r="21" spans="1:12" ht="18.75" x14ac:dyDescent="0.3">
      <c r="A21" s="7"/>
      <c r="B21" s="7"/>
      <c r="C21" s="17" t="s">
        <v>7</v>
      </c>
      <c r="D21" s="16"/>
      <c r="E21" s="10"/>
      <c r="F21" s="23"/>
      <c r="G21" s="12"/>
      <c r="H21" s="11"/>
      <c r="I21" s="11"/>
      <c r="J21" s="32"/>
    </row>
    <row r="22" spans="1:12" ht="15.75" thickBot="1" x14ac:dyDescent="0.3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60.75" thickBot="1" x14ac:dyDescent="0.3">
      <c r="A23" s="28"/>
      <c r="B23" s="5"/>
      <c r="C23" s="2" t="s">
        <v>0</v>
      </c>
      <c r="D23" s="2" t="s">
        <v>1</v>
      </c>
      <c r="E23" s="3" t="s">
        <v>2</v>
      </c>
      <c r="F23" s="3" t="s">
        <v>34</v>
      </c>
      <c r="G23" s="3" t="s">
        <v>20</v>
      </c>
      <c r="H23" s="3" t="s">
        <v>17</v>
      </c>
      <c r="I23" s="3" t="s">
        <v>3</v>
      </c>
      <c r="J23" s="3" t="s">
        <v>4</v>
      </c>
      <c r="K23" s="30"/>
    </row>
    <row r="24" spans="1:12" ht="15.75" thickBot="1" x14ac:dyDescent="0.3">
      <c r="A24" s="28"/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30"/>
    </row>
    <row r="25" spans="1:12" ht="74.25" customHeight="1" thickBot="1" x14ac:dyDescent="0.3">
      <c r="A25" s="28"/>
      <c r="B25" s="5"/>
      <c r="C25" s="1">
        <v>1</v>
      </c>
      <c r="D25" s="18" t="s">
        <v>22</v>
      </c>
      <c r="E25" s="18" t="s">
        <v>5</v>
      </c>
      <c r="F25" s="37">
        <v>3</v>
      </c>
      <c r="G25" s="39"/>
      <c r="H25" s="38">
        <f>ROUND($F$25*$G$25,2)</f>
        <v>0</v>
      </c>
      <c r="I25" s="38">
        <f>ROUND($H$25*0.23,2)</f>
        <v>0</v>
      </c>
      <c r="J25" s="38">
        <f t="shared" ref="J25:J29" si="0">H25+I25</f>
        <v>0</v>
      </c>
      <c r="K25" s="30"/>
    </row>
    <row r="26" spans="1:12" ht="45" customHeight="1" thickBot="1" x14ac:dyDescent="0.3">
      <c r="A26" s="28"/>
      <c r="B26" s="5"/>
      <c r="C26" s="1">
        <v>2</v>
      </c>
      <c r="D26" s="18" t="s">
        <v>25</v>
      </c>
      <c r="E26" s="18" t="s">
        <v>36</v>
      </c>
      <c r="F26" s="35"/>
      <c r="G26" s="39"/>
      <c r="H26" s="35"/>
      <c r="I26" s="35"/>
      <c r="J26" s="35"/>
      <c r="K26" s="30"/>
    </row>
    <row r="27" spans="1:12" ht="45" customHeight="1" thickBot="1" x14ac:dyDescent="0.3">
      <c r="A27" s="28"/>
      <c r="B27" s="5"/>
      <c r="C27" s="1">
        <v>3</v>
      </c>
      <c r="D27" s="50" t="s">
        <v>35</v>
      </c>
      <c r="E27" s="51"/>
      <c r="F27" s="39"/>
      <c r="G27" s="35"/>
      <c r="H27" s="35"/>
      <c r="I27" s="35"/>
      <c r="J27" s="35"/>
      <c r="K27" s="30"/>
    </row>
    <row r="28" spans="1:12" ht="45" customHeight="1" thickBot="1" x14ac:dyDescent="0.3">
      <c r="A28" s="28"/>
      <c r="B28" s="5"/>
      <c r="C28" s="1">
        <v>4</v>
      </c>
      <c r="D28" s="50" t="s">
        <v>28</v>
      </c>
      <c r="E28" s="51"/>
      <c r="F28" s="37">
        <v>120</v>
      </c>
      <c r="G28" s="35"/>
      <c r="H28" s="38">
        <f>(H25)*F28</f>
        <v>0</v>
      </c>
      <c r="I28" s="38">
        <f>ROUND($H$28*0.23,2)</f>
        <v>0</v>
      </c>
      <c r="J28" s="38">
        <f t="shared" si="0"/>
        <v>0</v>
      </c>
      <c r="K28" s="30"/>
    </row>
    <row r="29" spans="1:12" ht="45" customHeight="1" thickBot="1" x14ac:dyDescent="0.3">
      <c r="A29" s="28"/>
      <c r="B29" s="5"/>
      <c r="C29" s="1">
        <v>5</v>
      </c>
      <c r="D29" s="50" t="s">
        <v>27</v>
      </c>
      <c r="E29" s="51"/>
      <c r="F29" s="1">
        <v>120</v>
      </c>
      <c r="G29" s="35"/>
      <c r="H29" s="38">
        <f>(20*$F$25)*$G$26*24*30*$F$29*0.6*$F$27</f>
        <v>0</v>
      </c>
      <c r="I29" s="38">
        <f>ROUND($H$29*0.23,2)</f>
        <v>0</v>
      </c>
      <c r="J29" s="38">
        <f t="shared" si="0"/>
        <v>0</v>
      </c>
      <c r="K29" s="30"/>
    </row>
    <row r="30" spans="1:12" ht="34.5" customHeight="1" thickBot="1" x14ac:dyDescent="0.3">
      <c r="A30" s="28"/>
      <c r="B30" s="5"/>
      <c r="C30" s="50" t="s">
        <v>26</v>
      </c>
      <c r="D30" s="52"/>
      <c r="E30" s="52"/>
      <c r="F30" s="52"/>
      <c r="G30" s="52"/>
      <c r="H30" s="38">
        <f>SUM(H28:H29)</f>
        <v>0</v>
      </c>
      <c r="I30" s="38">
        <f>SUM(I28:I29)</f>
        <v>0</v>
      </c>
      <c r="J30" s="38">
        <f>SUM(J28:J29)</f>
        <v>0</v>
      </c>
      <c r="K30" s="27"/>
    </row>
    <row r="31" spans="1:12" x14ac:dyDescent="0.25">
      <c r="A31" s="28"/>
      <c r="B31" s="28"/>
      <c r="C31" s="29"/>
      <c r="D31" s="12"/>
      <c r="E31" s="12"/>
      <c r="F31" s="12"/>
      <c r="G31" s="29"/>
      <c r="H31" s="29"/>
      <c r="I31" s="29"/>
      <c r="J31" s="29"/>
    </row>
    <row r="32" spans="1:12" ht="30" x14ac:dyDescent="0.25">
      <c r="C32" s="21"/>
      <c r="G32" s="30"/>
      <c r="H32" s="30"/>
      <c r="I32" s="6" t="s">
        <v>21</v>
      </c>
      <c r="J32" s="6" t="s">
        <v>16</v>
      </c>
    </row>
    <row r="33" spans="2:16" ht="13.5" customHeight="1" x14ac:dyDescent="0.25">
      <c r="D33" s="53" t="s">
        <v>19</v>
      </c>
      <c r="E33" s="54"/>
      <c r="F33" s="54"/>
      <c r="I33" s="25">
        <f>H30</f>
        <v>0</v>
      </c>
      <c r="J33" s="25">
        <f>J30</f>
        <v>0</v>
      </c>
    </row>
    <row r="34" spans="2:16" ht="60.95" customHeight="1" x14ac:dyDescent="0.25">
      <c r="D34" s="70" t="s">
        <v>37</v>
      </c>
      <c r="E34" s="71"/>
      <c r="F34" s="72"/>
      <c r="I34" s="42"/>
      <c r="J34" s="42"/>
      <c r="K34" s="42"/>
      <c r="L34" s="42"/>
      <c r="M34" s="42"/>
      <c r="N34" s="42"/>
      <c r="O34" s="42"/>
      <c r="P34" s="42"/>
    </row>
    <row r="36" spans="2:16" ht="15" customHeight="1" x14ac:dyDescent="0.25">
      <c r="C36" s="55" t="s">
        <v>18</v>
      </c>
      <c r="D36" s="58" t="s">
        <v>32</v>
      </c>
      <c r="E36" s="58"/>
      <c r="F36" s="58"/>
      <c r="G36" s="58"/>
      <c r="H36" s="58"/>
      <c r="I36" s="58"/>
      <c r="J36" s="59"/>
    </row>
    <row r="37" spans="2:16" x14ac:dyDescent="0.25">
      <c r="B37" s="21"/>
      <c r="C37" s="56"/>
      <c r="D37" s="60"/>
      <c r="E37" s="60"/>
      <c r="F37" s="60"/>
      <c r="G37" s="60"/>
      <c r="H37" s="60"/>
      <c r="I37" s="60"/>
      <c r="J37" s="61"/>
    </row>
    <row r="38" spans="2:16" x14ac:dyDescent="0.25">
      <c r="B38" s="21"/>
      <c r="C38" s="57"/>
      <c r="D38" s="62"/>
      <c r="E38" s="62"/>
      <c r="F38" s="62"/>
      <c r="G38" s="62"/>
      <c r="H38" s="62"/>
      <c r="I38" s="62"/>
      <c r="J38" s="63"/>
    </row>
    <row r="39" spans="2:16" ht="15" customHeight="1" x14ac:dyDescent="0.25"/>
    <row r="40" spans="2:16" ht="15.75" thickBot="1" x14ac:dyDescent="0.3"/>
    <row r="41" spans="2:16" ht="45" customHeight="1" thickBot="1" x14ac:dyDescent="0.3">
      <c r="C41" s="33" t="s">
        <v>12</v>
      </c>
      <c r="D41" s="33"/>
    </row>
    <row r="42" spans="2:16" ht="45" customHeight="1" thickBot="1" x14ac:dyDescent="0.3">
      <c r="C42" s="33" t="s">
        <v>13</v>
      </c>
      <c r="D42" s="33"/>
    </row>
    <row r="43" spans="2:16" x14ac:dyDescent="0.25">
      <c r="C43" s="29"/>
    </row>
    <row r="44" spans="2:16" x14ac:dyDescent="0.25">
      <c r="H44" s="36" t="s">
        <v>14</v>
      </c>
    </row>
    <row r="45" spans="2:16" x14ac:dyDescent="0.25">
      <c r="H45" s="31" t="s">
        <v>15</v>
      </c>
      <c r="I45" s="31"/>
    </row>
    <row r="46" spans="2:16" ht="15.75" thickBot="1" x14ac:dyDescent="0.3">
      <c r="F46" s="34"/>
    </row>
    <row r="47" spans="2:16" ht="45" customHeight="1" thickBot="1" x14ac:dyDescent="0.3">
      <c r="F47" s="32"/>
      <c r="H47" s="43"/>
      <c r="I47" s="44"/>
      <c r="J47" s="45"/>
    </row>
  </sheetData>
  <sheetProtection algorithmName="SHA-512" hashValue="Nfi9LnQcKLU9+o4L8X0MSjZiOC3h4Y3UNIu63AmvPtKrR0L5BkJBgk2Ly9F+I6zr6D7U3FIxtqHs5EWl7bU9UQ==" saltValue="g3AH4/4oXf3kzF2R3qpOGQ==" spinCount="100000" sheet="1" objects="1" scenarios="1"/>
  <mergeCells count="16">
    <mergeCell ref="D34:F34"/>
    <mergeCell ref="H47:J47"/>
    <mergeCell ref="D5:G5"/>
    <mergeCell ref="D7:E7"/>
    <mergeCell ref="E17:G17"/>
    <mergeCell ref="E18:G18"/>
    <mergeCell ref="E19:G19"/>
    <mergeCell ref="D28:E28"/>
    <mergeCell ref="D8:E8"/>
    <mergeCell ref="D29:E29"/>
    <mergeCell ref="C30:G30"/>
    <mergeCell ref="D33:F33"/>
    <mergeCell ref="C36:C38"/>
    <mergeCell ref="D36:J38"/>
    <mergeCell ref="C14:L14"/>
    <mergeCell ref="D27:E27"/>
  </mergeCells>
  <conditionalFormatting sqref="F27">
    <cfRule type="cellIs" dxfId="0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Część 1 - Katowice</vt:lpstr>
      <vt:lpstr>Część 2 - Kraków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Kraska Marcin</cp:lastModifiedBy>
  <cp:lastPrinted>2018-08-19T08:07:51Z</cp:lastPrinted>
  <dcterms:created xsi:type="dcterms:W3CDTF">2018-05-14T12:41:30Z</dcterms:created>
  <dcterms:modified xsi:type="dcterms:W3CDTF">2018-11-13T15:04:52Z</dcterms:modified>
</cp:coreProperties>
</file>