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z\Documents\NASK\A_Przetargi\Przetarg I Łącza do Szkół\Dokumentacja Przetargu\Formularze Przetargu Łącza POPC\"/>
    </mc:Choice>
  </mc:AlternateContent>
  <bookViews>
    <workbookView xWindow="0" yWindow="0" windowWidth="20490" windowHeight="7815" tabRatio="851"/>
  </bookViews>
  <sheets>
    <sheet name="29P" sheetId="11" r:id="rId1"/>
    <sheet name="30P" sheetId="12" r:id="rId2"/>
    <sheet name="31P" sheetId="13" r:id="rId3"/>
    <sheet name="32P" sheetId="14" r:id="rId4"/>
    <sheet name="33P" sheetId="15" r:id="rId5"/>
    <sheet name="34P" sheetId="16" r:id="rId6"/>
    <sheet name="35P" sheetId="17" r:id="rId7"/>
  </sheets>
  <definedNames>
    <definedName name="_xlnm._FilterDatabase" localSheetId="0" hidden="1">'29P'!$A$13:$P$64</definedName>
    <definedName name="_xlnm._FilterDatabase" localSheetId="1" hidden="1">'30P'!$A$13:$P$62</definedName>
    <definedName name="_xlnm._FilterDatabase" localSheetId="2" hidden="1">'31P'!$A$13:$P$83</definedName>
    <definedName name="_xlnm._FilterDatabase" localSheetId="3" hidden="1">'32P'!$A$13:$P$103</definedName>
    <definedName name="_xlnm._FilterDatabase" localSheetId="4" hidden="1">'33P'!$A$13:$P$85</definedName>
    <definedName name="_xlnm._FilterDatabase" localSheetId="5" hidden="1">'34P'!$A$13:$P$99</definedName>
    <definedName name="_xlnm._FilterDatabase" localSheetId="6" hidden="1">'35P'!$A$13:$P$78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2" l="1"/>
  <c r="J6" i="13"/>
  <c r="J6" i="14"/>
  <c r="J6" i="15"/>
  <c r="J6" i="16"/>
  <c r="J6" i="17"/>
  <c r="J6" i="11"/>
  <c r="J4" i="12"/>
  <c r="J4" i="13"/>
  <c r="J4" i="14"/>
  <c r="J4" i="15"/>
  <c r="J4" i="16"/>
  <c r="J4" i="17"/>
  <c r="J4" i="11"/>
  <c r="K6" i="12"/>
  <c r="L6" i="12"/>
  <c r="K4" i="12"/>
  <c r="L4" i="12"/>
  <c r="L3" i="12"/>
  <c r="K3" i="12"/>
  <c r="J3" i="12"/>
  <c r="K6" i="13"/>
  <c r="L6" i="13"/>
  <c r="K4" i="13"/>
  <c r="L4" i="13"/>
  <c r="L3" i="13"/>
  <c r="K3" i="13"/>
  <c r="J3" i="13"/>
  <c r="K6" i="14"/>
  <c r="L6" i="14"/>
  <c r="K4" i="14"/>
  <c r="L4" i="14"/>
  <c r="L3" i="14"/>
  <c r="K3" i="14"/>
  <c r="J3" i="14"/>
  <c r="K6" i="15"/>
  <c r="L6" i="15"/>
  <c r="K4" i="15"/>
  <c r="L4" i="15"/>
  <c r="L3" i="15"/>
  <c r="K3" i="15"/>
  <c r="J3" i="15"/>
  <c r="K6" i="16"/>
  <c r="L6" i="16"/>
  <c r="K4" i="16"/>
  <c r="L4" i="16"/>
  <c r="L3" i="16"/>
  <c r="K3" i="16"/>
  <c r="J3" i="16"/>
  <c r="K6" i="17"/>
  <c r="L6" i="17"/>
  <c r="K4" i="17"/>
  <c r="L4" i="17"/>
  <c r="L3" i="17"/>
  <c r="K3" i="17"/>
  <c r="J3" i="17"/>
  <c r="K6" i="11"/>
  <c r="L6" i="11"/>
  <c r="K4" i="11"/>
  <c r="L4" i="11"/>
  <c r="L3" i="11"/>
  <c r="K3" i="11"/>
  <c r="J3" i="11"/>
  <c r="T19" i="17"/>
  <c r="U19" i="17"/>
  <c r="T20" i="17"/>
  <c r="U20" i="17"/>
  <c r="T21" i="17"/>
  <c r="U21" i="17"/>
  <c r="T22" i="17"/>
  <c r="U22" i="17"/>
  <c r="T23" i="17"/>
  <c r="U23" i="17"/>
  <c r="T24" i="17"/>
  <c r="U24" i="17"/>
  <c r="T25" i="17"/>
  <c r="U25" i="17"/>
  <c r="T26" i="17"/>
  <c r="U26" i="17"/>
  <c r="T27" i="17"/>
  <c r="U27" i="17"/>
  <c r="T28" i="17"/>
  <c r="U28" i="17"/>
  <c r="T29" i="17"/>
  <c r="U29" i="17"/>
  <c r="T30" i="17"/>
  <c r="U30" i="17"/>
  <c r="T31" i="17"/>
  <c r="U31" i="17"/>
  <c r="T32" i="17"/>
  <c r="U32" i="17"/>
  <c r="T33" i="17"/>
  <c r="U33" i="17"/>
  <c r="T34" i="17"/>
  <c r="U34" i="17"/>
  <c r="T35" i="17"/>
  <c r="U35" i="17"/>
  <c r="T36" i="17"/>
  <c r="U36" i="17"/>
  <c r="T37" i="17"/>
  <c r="U37" i="17"/>
  <c r="T38" i="17"/>
  <c r="U38" i="17"/>
  <c r="T39" i="17"/>
  <c r="U39" i="17"/>
  <c r="T40" i="17"/>
  <c r="U40" i="17"/>
  <c r="T41" i="17"/>
  <c r="U41" i="17"/>
  <c r="T42" i="17"/>
  <c r="U42" i="17"/>
  <c r="T43" i="17"/>
  <c r="U43" i="17"/>
  <c r="T44" i="17"/>
  <c r="U44" i="17"/>
  <c r="T45" i="17"/>
  <c r="U45" i="17"/>
  <c r="T46" i="17"/>
  <c r="U46" i="17"/>
  <c r="T47" i="17"/>
  <c r="U47" i="17"/>
  <c r="T48" i="17"/>
  <c r="U48" i="17"/>
  <c r="T49" i="17"/>
  <c r="U49" i="17"/>
  <c r="T50" i="17"/>
  <c r="U50" i="17"/>
  <c r="T51" i="17"/>
  <c r="U51" i="17"/>
  <c r="T52" i="17"/>
  <c r="U52" i="17"/>
  <c r="T53" i="17"/>
  <c r="U53" i="17"/>
  <c r="T54" i="17"/>
  <c r="U54" i="17"/>
  <c r="T55" i="17"/>
  <c r="U55" i="17"/>
  <c r="T56" i="17"/>
  <c r="U56" i="17"/>
  <c r="T57" i="17"/>
  <c r="U57" i="17"/>
  <c r="T58" i="17"/>
  <c r="U58" i="17"/>
  <c r="T59" i="17"/>
  <c r="U59" i="17"/>
  <c r="T60" i="17"/>
  <c r="U60" i="17"/>
  <c r="T61" i="17"/>
  <c r="U61" i="17"/>
  <c r="T62" i="17"/>
  <c r="U62" i="17"/>
  <c r="T63" i="17"/>
  <c r="U63" i="17"/>
  <c r="T64" i="17"/>
  <c r="U64" i="17"/>
  <c r="T65" i="17"/>
  <c r="U65" i="17"/>
  <c r="T66" i="17"/>
  <c r="U66" i="17"/>
  <c r="T67" i="17"/>
  <c r="U67" i="17"/>
  <c r="T68" i="17"/>
  <c r="U68" i="17"/>
  <c r="T69" i="17"/>
  <c r="U69" i="17"/>
  <c r="T70" i="17"/>
  <c r="U70" i="17"/>
  <c r="T71" i="17"/>
  <c r="U71" i="17"/>
  <c r="T72" i="17"/>
  <c r="U72" i="17"/>
  <c r="T73" i="17"/>
  <c r="U73" i="17"/>
  <c r="T74" i="17"/>
  <c r="U74" i="17"/>
  <c r="T75" i="17"/>
  <c r="U75" i="17"/>
  <c r="T76" i="17"/>
  <c r="U76" i="17"/>
  <c r="T77" i="17"/>
  <c r="U77" i="17"/>
  <c r="T78" i="17"/>
  <c r="U78" i="17"/>
  <c r="P12" i="17"/>
  <c r="G4" i="17"/>
  <c r="T19" i="16"/>
  <c r="U19" i="16"/>
  <c r="T20" i="16"/>
  <c r="U20" i="16"/>
  <c r="T21" i="16"/>
  <c r="U21" i="16"/>
  <c r="T22" i="16"/>
  <c r="U22" i="16"/>
  <c r="T23" i="16"/>
  <c r="U23" i="16"/>
  <c r="T24" i="16"/>
  <c r="U24" i="16"/>
  <c r="T25" i="16"/>
  <c r="U25" i="16"/>
  <c r="T26" i="16"/>
  <c r="U26" i="16"/>
  <c r="T27" i="16"/>
  <c r="U27" i="16"/>
  <c r="T28" i="16"/>
  <c r="U28" i="16"/>
  <c r="T29" i="16"/>
  <c r="U29" i="16"/>
  <c r="T30" i="16"/>
  <c r="U30" i="16"/>
  <c r="T31" i="16"/>
  <c r="U31" i="16"/>
  <c r="T32" i="16"/>
  <c r="U32" i="16"/>
  <c r="T33" i="16"/>
  <c r="U33" i="16"/>
  <c r="T34" i="16"/>
  <c r="U34" i="16"/>
  <c r="T35" i="16"/>
  <c r="U35" i="16"/>
  <c r="T36" i="16"/>
  <c r="U36" i="16"/>
  <c r="T37" i="16"/>
  <c r="U37" i="16"/>
  <c r="T38" i="16"/>
  <c r="U38" i="16"/>
  <c r="T39" i="16"/>
  <c r="U39" i="16"/>
  <c r="T40" i="16"/>
  <c r="U40" i="16"/>
  <c r="T41" i="16"/>
  <c r="U41" i="16"/>
  <c r="T42" i="16"/>
  <c r="U42" i="16"/>
  <c r="T43" i="16"/>
  <c r="U43" i="16"/>
  <c r="T44" i="16"/>
  <c r="U44" i="16"/>
  <c r="T45" i="16"/>
  <c r="U45" i="16"/>
  <c r="T46" i="16"/>
  <c r="U46" i="16"/>
  <c r="T47" i="16"/>
  <c r="U47" i="16"/>
  <c r="T48" i="16"/>
  <c r="U48" i="16"/>
  <c r="T49" i="16"/>
  <c r="U49" i="16"/>
  <c r="T50" i="16"/>
  <c r="U50" i="16"/>
  <c r="T51" i="16"/>
  <c r="U51" i="16"/>
  <c r="T52" i="16"/>
  <c r="U52" i="16"/>
  <c r="T53" i="16"/>
  <c r="U53" i="16"/>
  <c r="T54" i="16"/>
  <c r="U54" i="16"/>
  <c r="T55" i="16"/>
  <c r="U55" i="16"/>
  <c r="T56" i="16"/>
  <c r="U56" i="16"/>
  <c r="T57" i="16"/>
  <c r="U57" i="16"/>
  <c r="T58" i="16"/>
  <c r="U58" i="16"/>
  <c r="T59" i="16"/>
  <c r="U59" i="16"/>
  <c r="T60" i="16"/>
  <c r="U60" i="16"/>
  <c r="T61" i="16"/>
  <c r="U61" i="16"/>
  <c r="T62" i="16"/>
  <c r="U62" i="16"/>
  <c r="T63" i="16"/>
  <c r="U63" i="16"/>
  <c r="T64" i="16"/>
  <c r="U64" i="16"/>
  <c r="T65" i="16"/>
  <c r="U65" i="16"/>
  <c r="T66" i="16"/>
  <c r="U66" i="16"/>
  <c r="T67" i="16"/>
  <c r="U67" i="16"/>
  <c r="T68" i="16"/>
  <c r="U68" i="16"/>
  <c r="T69" i="16"/>
  <c r="U69" i="16"/>
  <c r="T70" i="16"/>
  <c r="U70" i="16"/>
  <c r="T71" i="16"/>
  <c r="U71" i="16"/>
  <c r="T72" i="16"/>
  <c r="U72" i="16"/>
  <c r="T73" i="16"/>
  <c r="U73" i="16"/>
  <c r="T74" i="16"/>
  <c r="U74" i="16"/>
  <c r="T75" i="16"/>
  <c r="U75" i="16"/>
  <c r="T76" i="16"/>
  <c r="U76" i="16"/>
  <c r="T77" i="16"/>
  <c r="U77" i="16"/>
  <c r="T78" i="16"/>
  <c r="U78" i="16"/>
  <c r="T79" i="16"/>
  <c r="U79" i="16"/>
  <c r="T80" i="16"/>
  <c r="U80" i="16"/>
  <c r="T81" i="16"/>
  <c r="U81" i="16"/>
  <c r="T82" i="16"/>
  <c r="U82" i="16"/>
  <c r="T83" i="16"/>
  <c r="U83" i="16"/>
  <c r="T84" i="16"/>
  <c r="U84" i="16"/>
  <c r="T85" i="16"/>
  <c r="U85" i="16"/>
  <c r="T86" i="16"/>
  <c r="U86" i="16"/>
  <c r="T87" i="16"/>
  <c r="U87" i="16"/>
  <c r="T88" i="16"/>
  <c r="U88" i="16"/>
  <c r="T89" i="16"/>
  <c r="U89" i="16"/>
  <c r="T90" i="16"/>
  <c r="U90" i="16"/>
  <c r="T91" i="16"/>
  <c r="U91" i="16"/>
  <c r="T92" i="16"/>
  <c r="U92" i="16"/>
  <c r="T93" i="16"/>
  <c r="U93" i="16"/>
  <c r="T94" i="16"/>
  <c r="U94" i="16"/>
  <c r="T95" i="16"/>
  <c r="U95" i="16"/>
  <c r="T96" i="16"/>
  <c r="U96" i="16"/>
  <c r="T97" i="16"/>
  <c r="U97" i="16"/>
  <c r="T98" i="16"/>
  <c r="U98" i="16"/>
  <c r="T99" i="16"/>
  <c r="U99" i="16"/>
  <c r="P12" i="16"/>
  <c r="G4" i="16"/>
  <c r="T19" i="15"/>
  <c r="U19" i="15"/>
  <c r="T20" i="15"/>
  <c r="U20" i="15"/>
  <c r="T21" i="15"/>
  <c r="U21" i="15"/>
  <c r="T22" i="15"/>
  <c r="U22" i="15"/>
  <c r="T23" i="15"/>
  <c r="U23" i="15"/>
  <c r="T24" i="15"/>
  <c r="U24" i="15"/>
  <c r="T25" i="15"/>
  <c r="U25" i="15"/>
  <c r="T26" i="15"/>
  <c r="U26" i="15"/>
  <c r="T27" i="15"/>
  <c r="U27" i="15"/>
  <c r="T28" i="15"/>
  <c r="U28" i="15"/>
  <c r="T29" i="15"/>
  <c r="U29" i="15"/>
  <c r="T30" i="15"/>
  <c r="U30" i="15"/>
  <c r="T31" i="15"/>
  <c r="U31" i="15"/>
  <c r="T32" i="15"/>
  <c r="U32" i="15"/>
  <c r="T33" i="15"/>
  <c r="U33" i="15"/>
  <c r="T34" i="15"/>
  <c r="U34" i="15"/>
  <c r="T35" i="15"/>
  <c r="U35" i="15"/>
  <c r="T36" i="15"/>
  <c r="U36" i="15"/>
  <c r="T37" i="15"/>
  <c r="U37" i="15"/>
  <c r="T38" i="15"/>
  <c r="U38" i="15"/>
  <c r="T39" i="15"/>
  <c r="U39" i="15"/>
  <c r="T40" i="15"/>
  <c r="U40" i="15"/>
  <c r="T41" i="15"/>
  <c r="U41" i="15"/>
  <c r="T42" i="15"/>
  <c r="U42" i="15"/>
  <c r="T43" i="15"/>
  <c r="U43" i="15"/>
  <c r="T44" i="15"/>
  <c r="U44" i="15"/>
  <c r="T45" i="15"/>
  <c r="U45" i="15"/>
  <c r="T46" i="15"/>
  <c r="U46" i="15"/>
  <c r="T47" i="15"/>
  <c r="U47" i="15"/>
  <c r="T48" i="15"/>
  <c r="U48" i="15"/>
  <c r="T49" i="15"/>
  <c r="U49" i="15"/>
  <c r="T50" i="15"/>
  <c r="U50" i="15"/>
  <c r="T51" i="15"/>
  <c r="U51" i="15"/>
  <c r="T52" i="15"/>
  <c r="U52" i="15"/>
  <c r="T53" i="15"/>
  <c r="U53" i="15"/>
  <c r="T54" i="15"/>
  <c r="U54" i="15"/>
  <c r="T55" i="15"/>
  <c r="U55" i="15"/>
  <c r="T56" i="15"/>
  <c r="U56" i="15"/>
  <c r="T57" i="15"/>
  <c r="U57" i="15"/>
  <c r="T58" i="15"/>
  <c r="U58" i="15"/>
  <c r="T59" i="15"/>
  <c r="U59" i="15"/>
  <c r="T60" i="15"/>
  <c r="U60" i="15"/>
  <c r="T61" i="15"/>
  <c r="U61" i="15"/>
  <c r="T62" i="15"/>
  <c r="U62" i="15"/>
  <c r="T63" i="15"/>
  <c r="U63" i="15"/>
  <c r="T64" i="15"/>
  <c r="U64" i="15"/>
  <c r="T65" i="15"/>
  <c r="U65" i="15"/>
  <c r="T66" i="15"/>
  <c r="U66" i="15"/>
  <c r="T67" i="15"/>
  <c r="U67" i="15"/>
  <c r="T68" i="15"/>
  <c r="U68" i="15"/>
  <c r="T69" i="15"/>
  <c r="U69" i="15"/>
  <c r="T70" i="15"/>
  <c r="U70" i="15"/>
  <c r="T71" i="15"/>
  <c r="U71" i="15"/>
  <c r="T72" i="15"/>
  <c r="U72" i="15"/>
  <c r="T73" i="15"/>
  <c r="U73" i="15"/>
  <c r="T74" i="15"/>
  <c r="U74" i="15"/>
  <c r="T75" i="15"/>
  <c r="U75" i="15"/>
  <c r="T76" i="15"/>
  <c r="U76" i="15"/>
  <c r="T77" i="15"/>
  <c r="U77" i="15"/>
  <c r="T78" i="15"/>
  <c r="U78" i="15"/>
  <c r="T79" i="15"/>
  <c r="U79" i="15"/>
  <c r="T80" i="15"/>
  <c r="U80" i="15"/>
  <c r="T81" i="15"/>
  <c r="U81" i="15"/>
  <c r="T82" i="15"/>
  <c r="U82" i="15"/>
  <c r="T83" i="15"/>
  <c r="U83" i="15"/>
  <c r="T84" i="15"/>
  <c r="U84" i="15"/>
  <c r="T85" i="15"/>
  <c r="U85" i="15"/>
  <c r="P12" i="15"/>
  <c r="G4" i="15"/>
  <c r="T19" i="14"/>
  <c r="U19" i="14"/>
  <c r="T20" i="14"/>
  <c r="U20" i="14"/>
  <c r="T21" i="14"/>
  <c r="U21" i="14"/>
  <c r="T22" i="14"/>
  <c r="U22" i="14"/>
  <c r="T23" i="14"/>
  <c r="U23" i="14"/>
  <c r="T24" i="14"/>
  <c r="U24" i="14"/>
  <c r="T25" i="14"/>
  <c r="U25" i="14"/>
  <c r="T26" i="14"/>
  <c r="U26" i="14"/>
  <c r="T27" i="14"/>
  <c r="U27" i="14"/>
  <c r="T28" i="14"/>
  <c r="U28" i="14"/>
  <c r="T29" i="14"/>
  <c r="U29" i="14"/>
  <c r="T30" i="14"/>
  <c r="U30" i="14"/>
  <c r="T31" i="14"/>
  <c r="U31" i="14"/>
  <c r="T32" i="14"/>
  <c r="U32" i="14"/>
  <c r="T33" i="14"/>
  <c r="U33" i="14"/>
  <c r="T34" i="14"/>
  <c r="U34" i="14"/>
  <c r="T35" i="14"/>
  <c r="U35" i="14"/>
  <c r="T36" i="14"/>
  <c r="U36" i="14"/>
  <c r="T37" i="14"/>
  <c r="U37" i="14"/>
  <c r="T38" i="14"/>
  <c r="U38" i="14"/>
  <c r="T39" i="14"/>
  <c r="U39" i="14"/>
  <c r="T40" i="14"/>
  <c r="U40" i="14"/>
  <c r="T41" i="14"/>
  <c r="U41" i="14"/>
  <c r="T42" i="14"/>
  <c r="U42" i="14"/>
  <c r="T43" i="14"/>
  <c r="U43" i="14"/>
  <c r="T44" i="14"/>
  <c r="U44" i="14"/>
  <c r="T45" i="14"/>
  <c r="U45" i="14"/>
  <c r="T46" i="14"/>
  <c r="U46" i="14"/>
  <c r="T47" i="14"/>
  <c r="U47" i="14"/>
  <c r="T48" i="14"/>
  <c r="U48" i="14"/>
  <c r="T49" i="14"/>
  <c r="U49" i="14"/>
  <c r="T50" i="14"/>
  <c r="U50" i="14"/>
  <c r="T51" i="14"/>
  <c r="U51" i="14"/>
  <c r="T52" i="14"/>
  <c r="U52" i="14"/>
  <c r="T53" i="14"/>
  <c r="U53" i="14"/>
  <c r="T54" i="14"/>
  <c r="U54" i="14"/>
  <c r="T55" i="14"/>
  <c r="U55" i="14"/>
  <c r="T56" i="14"/>
  <c r="U56" i="14"/>
  <c r="T57" i="14"/>
  <c r="U57" i="14"/>
  <c r="T58" i="14"/>
  <c r="U58" i="14"/>
  <c r="T59" i="14"/>
  <c r="U59" i="14"/>
  <c r="T60" i="14"/>
  <c r="U60" i="14"/>
  <c r="T61" i="14"/>
  <c r="U61" i="14"/>
  <c r="T62" i="14"/>
  <c r="U62" i="14"/>
  <c r="T63" i="14"/>
  <c r="U63" i="14"/>
  <c r="T64" i="14"/>
  <c r="U64" i="14"/>
  <c r="T65" i="14"/>
  <c r="U65" i="14"/>
  <c r="T66" i="14"/>
  <c r="U66" i="14"/>
  <c r="T67" i="14"/>
  <c r="U67" i="14"/>
  <c r="T68" i="14"/>
  <c r="U68" i="14"/>
  <c r="T69" i="14"/>
  <c r="U69" i="14"/>
  <c r="T70" i="14"/>
  <c r="U70" i="14"/>
  <c r="T71" i="14"/>
  <c r="U71" i="14"/>
  <c r="T72" i="14"/>
  <c r="U72" i="14"/>
  <c r="T73" i="14"/>
  <c r="U73" i="14"/>
  <c r="T74" i="14"/>
  <c r="U74" i="14"/>
  <c r="T75" i="14"/>
  <c r="U75" i="14"/>
  <c r="T76" i="14"/>
  <c r="U76" i="14"/>
  <c r="T77" i="14"/>
  <c r="U77" i="14"/>
  <c r="T78" i="14"/>
  <c r="U78" i="14"/>
  <c r="T79" i="14"/>
  <c r="U79" i="14"/>
  <c r="T80" i="14"/>
  <c r="U80" i="14"/>
  <c r="T81" i="14"/>
  <c r="U81" i="14"/>
  <c r="T82" i="14"/>
  <c r="U82" i="14"/>
  <c r="T83" i="14"/>
  <c r="U83" i="14"/>
  <c r="T84" i="14"/>
  <c r="U84" i="14"/>
  <c r="T85" i="14"/>
  <c r="U85" i="14"/>
  <c r="T86" i="14"/>
  <c r="U86" i="14"/>
  <c r="T87" i="14"/>
  <c r="U87" i="14"/>
  <c r="T88" i="14"/>
  <c r="U88" i="14"/>
  <c r="T89" i="14"/>
  <c r="U89" i="14"/>
  <c r="T90" i="14"/>
  <c r="U90" i="14"/>
  <c r="T91" i="14"/>
  <c r="U91" i="14"/>
  <c r="T92" i="14"/>
  <c r="U92" i="14"/>
  <c r="T93" i="14"/>
  <c r="U93" i="14"/>
  <c r="T94" i="14"/>
  <c r="U94" i="14"/>
  <c r="T95" i="14"/>
  <c r="U95" i="14"/>
  <c r="T96" i="14"/>
  <c r="U96" i="14"/>
  <c r="T97" i="14"/>
  <c r="U97" i="14"/>
  <c r="T98" i="14"/>
  <c r="U98" i="14"/>
  <c r="T99" i="14"/>
  <c r="U99" i="14"/>
  <c r="T100" i="14"/>
  <c r="U100" i="14"/>
  <c r="T101" i="14"/>
  <c r="U101" i="14"/>
  <c r="T102" i="14"/>
  <c r="U102" i="14"/>
  <c r="T103" i="14"/>
  <c r="U103" i="14"/>
  <c r="P12" i="14"/>
  <c r="G4" i="14"/>
  <c r="T19" i="13"/>
  <c r="U19" i="13"/>
  <c r="T20" i="13"/>
  <c r="U20" i="13"/>
  <c r="T21" i="13"/>
  <c r="U21" i="13"/>
  <c r="T22" i="13"/>
  <c r="U22" i="13"/>
  <c r="T23" i="13"/>
  <c r="U23" i="13"/>
  <c r="T24" i="13"/>
  <c r="U24" i="13"/>
  <c r="T25" i="13"/>
  <c r="U25" i="13"/>
  <c r="T26" i="13"/>
  <c r="U26" i="13"/>
  <c r="T27" i="13"/>
  <c r="U27" i="13"/>
  <c r="T28" i="13"/>
  <c r="U28" i="13"/>
  <c r="T29" i="13"/>
  <c r="U29" i="13"/>
  <c r="T30" i="13"/>
  <c r="U30" i="13"/>
  <c r="T31" i="13"/>
  <c r="U31" i="13"/>
  <c r="T32" i="13"/>
  <c r="U32" i="13"/>
  <c r="T33" i="13"/>
  <c r="U33" i="13"/>
  <c r="T34" i="13"/>
  <c r="U34" i="13"/>
  <c r="T35" i="13"/>
  <c r="U35" i="13"/>
  <c r="T36" i="13"/>
  <c r="U36" i="13"/>
  <c r="T37" i="13"/>
  <c r="U37" i="13"/>
  <c r="T38" i="13"/>
  <c r="U38" i="13"/>
  <c r="T39" i="13"/>
  <c r="U39" i="13"/>
  <c r="T40" i="13"/>
  <c r="U40" i="13"/>
  <c r="T41" i="13"/>
  <c r="U41" i="13"/>
  <c r="T42" i="13"/>
  <c r="U42" i="13"/>
  <c r="T43" i="13"/>
  <c r="U43" i="13"/>
  <c r="T44" i="13"/>
  <c r="U44" i="13"/>
  <c r="T45" i="13"/>
  <c r="U45" i="13"/>
  <c r="T46" i="13"/>
  <c r="U46" i="13"/>
  <c r="T47" i="13"/>
  <c r="U47" i="13"/>
  <c r="T48" i="13"/>
  <c r="U48" i="13"/>
  <c r="T49" i="13"/>
  <c r="U49" i="13"/>
  <c r="T50" i="13"/>
  <c r="U50" i="13"/>
  <c r="T51" i="13"/>
  <c r="U51" i="13"/>
  <c r="T52" i="13"/>
  <c r="U52" i="13"/>
  <c r="T53" i="13"/>
  <c r="U53" i="13"/>
  <c r="T54" i="13"/>
  <c r="U54" i="13"/>
  <c r="T55" i="13"/>
  <c r="U55" i="13"/>
  <c r="T56" i="13"/>
  <c r="U56" i="13"/>
  <c r="T57" i="13"/>
  <c r="U57" i="13"/>
  <c r="T58" i="13"/>
  <c r="U58" i="13"/>
  <c r="T59" i="13"/>
  <c r="U59" i="13"/>
  <c r="T60" i="13"/>
  <c r="U60" i="13"/>
  <c r="T61" i="13"/>
  <c r="U61" i="13"/>
  <c r="T62" i="13"/>
  <c r="U62" i="13"/>
  <c r="T63" i="13"/>
  <c r="U63" i="13"/>
  <c r="T64" i="13"/>
  <c r="U64" i="13"/>
  <c r="T65" i="13"/>
  <c r="U65" i="13"/>
  <c r="T66" i="13"/>
  <c r="U66" i="13"/>
  <c r="T67" i="13"/>
  <c r="U67" i="13"/>
  <c r="T68" i="13"/>
  <c r="U68" i="13"/>
  <c r="T69" i="13"/>
  <c r="U69" i="13"/>
  <c r="T70" i="13"/>
  <c r="U70" i="13"/>
  <c r="T71" i="13"/>
  <c r="U71" i="13"/>
  <c r="T72" i="13"/>
  <c r="U72" i="13"/>
  <c r="T73" i="13"/>
  <c r="U73" i="13"/>
  <c r="T74" i="13"/>
  <c r="U74" i="13"/>
  <c r="T75" i="13"/>
  <c r="U75" i="13"/>
  <c r="T76" i="13"/>
  <c r="U76" i="13"/>
  <c r="T77" i="13"/>
  <c r="U77" i="13"/>
  <c r="T78" i="13"/>
  <c r="U78" i="13"/>
  <c r="T79" i="13"/>
  <c r="U79" i="13"/>
  <c r="T80" i="13"/>
  <c r="U80" i="13"/>
  <c r="T81" i="13"/>
  <c r="U81" i="13"/>
  <c r="T82" i="13"/>
  <c r="U82" i="13"/>
  <c r="T83" i="13"/>
  <c r="U83" i="13"/>
  <c r="P12" i="13"/>
  <c r="G4" i="13"/>
  <c r="T19" i="12"/>
  <c r="U19" i="12"/>
  <c r="T20" i="12"/>
  <c r="U20" i="12"/>
  <c r="T21" i="12"/>
  <c r="U21" i="12"/>
  <c r="T22" i="12"/>
  <c r="U22" i="12"/>
  <c r="T23" i="12"/>
  <c r="U23" i="12"/>
  <c r="T24" i="12"/>
  <c r="U24" i="12"/>
  <c r="T25" i="12"/>
  <c r="U25" i="12"/>
  <c r="T26" i="12"/>
  <c r="U26" i="12"/>
  <c r="T27" i="12"/>
  <c r="U27" i="12"/>
  <c r="T28" i="12"/>
  <c r="U28" i="12"/>
  <c r="T29" i="12"/>
  <c r="U29" i="12"/>
  <c r="T30" i="12"/>
  <c r="U30" i="12"/>
  <c r="T31" i="12"/>
  <c r="U31" i="12"/>
  <c r="T32" i="12"/>
  <c r="U32" i="12"/>
  <c r="T33" i="12"/>
  <c r="U33" i="12"/>
  <c r="T34" i="12"/>
  <c r="U34" i="12"/>
  <c r="T35" i="12"/>
  <c r="U35" i="12"/>
  <c r="T36" i="12"/>
  <c r="U36" i="12"/>
  <c r="T37" i="12"/>
  <c r="U37" i="12"/>
  <c r="T38" i="12"/>
  <c r="U38" i="12"/>
  <c r="T39" i="12"/>
  <c r="U39" i="12"/>
  <c r="T40" i="12"/>
  <c r="U40" i="12"/>
  <c r="T41" i="12"/>
  <c r="U41" i="12"/>
  <c r="T42" i="12"/>
  <c r="U42" i="12"/>
  <c r="T43" i="12"/>
  <c r="U43" i="12"/>
  <c r="T44" i="12"/>
  <c r="U44" i="12"/>
  <c r="T45" i="12"/>
  <c r="U45" i="12"/>
  <c r="T46" i="12"/>
  <c r="U46" i="12"/>
  <c r="T47" i="12"/>
  <c r="U47" i="12"/>
  <c r="T48" i="12"/>
  <c r="U48" i="12"/>
  <c r="T49" i="12"/>
  <c r="U49" i="12"/>
  <c r="T50" i="12"/>
  <c r="U50" i="12"/>
  <c r="T51" i="12"/>
  <c r="U51" i="12"/>
  <c r="T52" i="12"/>
  <c r="U52" i="12"/>
  <c r="T53" i="12"/>
  <c r="U53" i="12"/>
  <c r="T54" i="12"/>
  <c r="U54" i="12"/>
  <c r="T55" i="12"/>
  <c r="U55" i="12"/>
  <c r="T56" i="12"/>
  <c r="U56" i="12"/>
  <c r="T57" i="12"/>
  <c r="U57" i="12"/>
  <c r="T58" i="12"/>
  <c r="U58" i="12"/>
  <c r="T59" i="12"/>
  <c r="U59" i="12"/>
  <c r="T60" i="12"/>
  <c r="U60" i="12"/>
  <c r="T61" i="12"/>
  <c r="U61" i="12"/>
  <c r="T62" i="12"/>
  <c r="U62" i="12"/>
  <c r="P12" i="12"/>
  <c r="G4" i="12"/>
  <c r="H4" i="12"/>
  <c r="I4" i="12"/>
  <c r="T19" i="11"/>
  <c r="U19" i="11"/>
  <c r="T20" i="11"/>
  <c r="U20" i="11"/>
  <c r="T21" i="11"/>
  <c r="U21" i="11"/>
  <c r="T22" i="11"/>
  <c r="U22" i="11"/>
  <c r="T23" i="11"/>
  <c r="U23" i="11"/>
  <c r="T24" i="11"/>
  <c r="U24" i="11"/>
  <c r="T25" i="11"/>
  <c r="U25" i="11"/>
  <c r="T26" i="11"/>
  <c r="U26" i="11"/>
  <c r="T27" i="11"/>
  <c r="U27" i="11"/>
  <c r="T28" i="11"/>
  <c r="U28" i="11"/>
  <c r="T29" i="11"/>
  <c r="U29" i="11"/>
  <c r="T30" i="11"/>
  <c r="U30" i="11"/>
  <c r="T31" i="11"/>
  <c r="U31" i="11"/>
  <c r="T32" i="11"/>
  <c r="U32" i="11"/>
  <c r="T33" i="11"/>
  <c r="U33" i="11"/>
  <c r="T34" i="11"/>
  <c r="U34" i="11"/>
  <c r="T35" i="11"/>
  <c r="U35" i="11"/>
  <c r="T36" i="11"/>
  <c r="U36" i="11"/>
  <c r="T37" i="11"/>
  <c r="U37" i="11"/>
  <c r="T38" i="11"/>
  <c r="U38" i="11"/>
  <c r="T39" i="11"/>
  <c r="U39" i="11"/>
  <c r="T40" i="11"/>
  <c r="U40" i="11"/>
  <c r="T41" i="11"/>
  <c r="U41" i="11"/>
  <c r="T42" i="11"/>
  <c r="U42" i="11"/>
  <c r="T43" i="11"/>
  <c r="U43" i="11"/>
  <c r="T44" i="11"/>
  <c r="U44" i="11"/>
  <c r="T45" i="11"/>
  <c r="U45" i="11"/>
  <c r="T46" i="11"/>
  <c r="U46" i="11"/>
  <c r="T47" i="11"/>
  <c r="U47" i="11"/>
  <c r="T48" i="11"/>
  <c r="U48" i="11"/>
  <c r="T49" i="11"/>
  <c r="U49" i="11"/>
  <c r="T50" i="11"/>
  <c r="U50" i="11"/>
  <c r="T51" i="11"/>
  <c r="U51" i="11"/>
  <c r="T52" i="11"/>
  <c r="U52" i="11"/>
  <c r="T53" i="11"/>
  <c r="U53" i="11"/>
  <c r="T54" i="11"/>
  <c r="U54" i="11"/>
  <c r="T55" i="11"/>
  <c r="U55" i="11"/>
  <c r="T56" i="11"/>
  <c r="U56" i="11"/>
  <c r="T57" i="11"/>
  <c r="U57" i="11"/>
  <c r="T58" i="11"/>
  <c r="U58" i="11"/>
  <c r="T59" i="11"/>
  <c r="U59" i="11"/>
  <c r="T60" i="11"/>
  <c r="U60" i="11"/>
  <c r="T61" i="11"/>
  <c r="U61" i="11"/>
  <c r="T62" i="11"/>
  <c r="U62" i="11"/>
  <c r="T63" i="11"/>
  <c r="U63" i="11"/>
  <c r="T64" i="11"/>
  <c r="U64" i="11"/>
  <c r="P12" i="11"/>
  <c r="G4" i="11"/>
  <c r="T18" i="12"/>
  <c r="U18" i="12"/>
  <c r="T17" i="12"/>
  <c r="U17" i="12"/>
  <c r="T16" i="12"/>
  <c r="U16" i="12"/>
  <c r="T15" i="12"/>
  <c r="U15" i="12"/>
  <c r="T14" i="12"/>
  <c r="U14" i="12"/>
  <c r="T18" i="13"/>
  <c r="U18" i="13"/>
  <c r="T17" i="13"/>
  <c r="U17" i="13"/>
  <c r="T16" i="13"/>
  <c r="U16" i="13"/>
  <c r="T15" i="13"/>
  <c r="U15" i="13"/>
  <c r="T14" i="13"/>
  <c r="U14" i="13"/>
  <c r="T18" i="14"/>
  <c r="U18" i="14"/>
  <c r="T17" i="14"/>
  <c r="U17" i="14"/>
  <c r="T16" i="14"/>
  <c r="U16" i="14"/>
  <c r="T15" i="14"/>
  <c r="U15" i="14"/>
  <c r="T14" i="14"/>
  <c r="U14" i="14"/>
  <c r="T18" i="15"/>
  <c r="U18" i="15"/>
  <c r="T17" i="15"/>
  <c r="U17" i="15"/>
  <c r="T16" i="15"/>
  <c r="U16" i="15"/>
  <c r="T15" i="15"/>
  <c r="U15" i="15"/>
  <c r="T14" i="15"/>
  <c r="U14" i="15"/>
  <c r="T18" i="16"/>
  <c r="U18" i="16"/>
  <c r="T17" i="16"/>
  <c r="U17" i="16"/>
  <c r="T16" i="16"/>
  <c r="U16" i="16"/>
  <c r="T15" i="16"/>
  <c r="U15" i="16"/>
  <c r="T14" i="16"/>
  <c r="U14" i="16"/>
  <c r="T18" i="17"/>
  <c r="U18" i="17"/>
  <c r="T17" i="17"/>
  <c r="U17" i="17"/>
  <c r="T16" i="17"/>
  <c r="U16" i="17"/>
  <c r="T15" i="17"/>
  <c r="U15" i="17"/>
  <c r="T14" i="17"/>
  <c r="U14" i="17"/>
  <c r="T18" i="11"/>
  <c r="U18" i="11"/>
  <c r="T17" i="11"/>
  <c r="U17" i="11"/>
  <c r="T16" i="11"/>
  <c r="U16" i="11"/>
  <c r="T15" i="11"/>
  <c r="U15" i="11"/>
  <c r="T14" i="11"/>
  <c r="U14" i="11"/>
  <c r="H4" i="13"/>
  <c r="I4" i="13"/>
  <c r="B2" i="12"/>
  <c r="B2" i="13"/>
  <c r="B2" i="14"/>
  <c r="B2" i="15"/>
  <c r="B2" i="16"/>
  <c r="B2" i="17"/>
  <c r="B2" i="11"/>
  <c r="H8" i="12"/>
  <c r="I8" i="12"/>
  <c r="H7" i="12"/>
  <c r="I7" i="12"/>
  <c r="H6" i="12"/>
  <c r="I6" i="12"/>
  <c r="H5" i="12"/>
  <c r="I5" i="12"/>
  <c r="H8" i="13"/>
  <c r="I8" i="13"/>
  <c r="H7" i="13"/>
  <c r="I7" i="13"/>
  <c r="H6" i="13"/>
  <c r="I6" i="13"/>
  <c r="H5" i="13"/>
  <c r="I5" i="13"/>
  <c r="H8" i="14"/>
  <c r="I8" i="14"/>
  <c r="H7" i="14"/>
  <c r="I7" i="14"/>
  <c r="H6" i="14"/>
  <c r="I6" i="14"/>
  <c r="H5" i="14"/>
  <c r="I5" i="14"/>
  <c r="H4" i="14"/>
  <c r="I4" i="14"/>
  <c r="H8" i="15"/>
  <c r="I8" i="15"/>
  <c r="H7" i="15"/>
  <c r="I7" i="15"/>
  <c r="H6" i="15"/>
  <c r="I6" i="15"/>
  <c r="H5" i="15"/>
  <c r="I5" i="15"/>
  <c r="H8" i="16"/>
  <c r="I8" i="16"/>
  <c r="H7" i="16"/>
  <c r="I7" i="16"/>
  <c r="H6" i="16"/>
  <c r="I6" i="16"/>
  <c r="H5" i="16"/>
  <c r="I5" i="16"/>
  <c r="H8" i="17"/>
  <c r="I8" i="17"/>
  <c r="H7" i="17"/>
  <c r="I7" i="17"/>
  <c r="H6" i="17"/>
  <c r="I6" i="17"/>
  <c r="H5" i="17"/>
  <c r="I5" i="17"/>
  <c r="H8" i="11"/>
  <c r="I8" i="11"/>
  <c r="H7" i="11"/>
  <c r="I7" i="11"/>
  <c r="H6" i="11"/>
  <c r="I6" i="11"/>
  <c r="H5" i="11"/>
  <c r="I5" i="11"/>
  <c r="H4" i="11"/>
  <c r="I4" i="11"/>
  <c r="H4" i="17"/>
  <c r="I4" i="17"/>
  <c r="H4" i="16"/>
  <c r="I4" i="16"/>
  <c r="H4" i="15"/>
  <c r="I4" i="15"/>
</calcChain>
</file>

<file path=xl/comments1.xml><?xml version="1.0" encoding="utf-8"?>
<comments xmlns="http://schemas.openxmlformats.org/spreadsheetml/2006/main">
  <authors>
    <author/>
  </authors>
  <commentList>
    <comment ref="B13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Kwaczyński Marcin:
</t>
        </r>
        <r>
          <rPr>
            <sz val="9"/>
            <color rgb="FF000000"/>
            <rFont val="Tahoma"/>
            <family val="2"/>
            <charset val="238"/>
          </rPr>
          <t>część adresów szkół została uznana za zduplikowane na etapie tworzenia nowej bazy adresowej w 2017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3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Kwaczyński Marcin:
</t>
        </r>
        <r>
          <rPr>
            <sz val="9"/>
            <color rgb="FF000000"/>
            <rFont val="Tahoma"/>
            <family val="2"/>
            <charset val="238"/>
          </rPr>
          <t>część adresów szkół została uznana za zduplikowane na etapie tworzenia nowej bazy adresowej w 2017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3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Kwaczyński Marcin:
</t>
        </r>
        <r>
          <rPr>
            <sz val="9"/>
            <color rgb="FF000000"/>
            <rFont val="Tahoma"/>
            <family val="2"/>
            <charset val="238"/>
          </rPr>
          <t>część adresów szkół została uznana za zduplikowane na etapie tworzenia nowej bazy adresowej w 2017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3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Kwaczyński Marcin:
</t>
        </r>
        <r>
          <rPr>
            <sz val="9"/>
            <color rgb="FF000000"/>
            <rFont val="Tahoma"/>
            <family val="2"/>
            <charset val="238"/>
          </rPr>
          <t>część adresów szkół została uznana za zduplikowane na etapie tworzenia nowej bazy adresowej w 2017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13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Kwaczyński Marcin:
</t>
        </r>
        <r>
          <rPr>
            <sz val="9"/>
            <color rgb="FF000000"/>
            <rFont val="Tahoma"/>
            <family val="2"/>
            <charset val="238"/>
          </rPr>
          <t>część adresów szkół została uznana za zduplikowane na etapie tworzenia nowej bazy adresowej w 2017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13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Kwaczyński Marcin:
</t>
        </r>
        <r>
          <rPr>
            <sz val="9"/>
            <color rgb="FF000000"/>
            <rFont val="Tahoma"/>
            <family val="2"/>
            <charset val="238"/>
          </rPr>
          <t>część adresów szkół została uznana za zduplikowane na etapie tworzenia nowej bazy adresowej w 2017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13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Kwaczyński Marcin:
</t>
        </r>
        <r>
          <rPr>
            <sz val="9"/>
            <color rgb="FF000000"/>
            <rFont val="Tahoma"/>
            <family val="2"/>
            <charset val="238"/>
          </rPr>
          <t>część adresów szkół została uznana za zduplikowane na etapie tworzenia nowej bazy adresowej w 2017</t>
        </r>
      </text>
    </comment>
  </commentList>
</comments>
</file>

<file path=xl/sharedStrings.xml><?xml version="1.0" encoding="utf-8"?>
<sst xmlns="http://schemas.openxmlformats.org/spreadsheetml/2006/main" count="5879" uniqueCount="2627">
  <si>
    <t>Identyfikatory</t>
  </si>
  <si>
    <t>ID_2016</t>
  </si>
  <si>
    <t>duplikaty 2016 --&gt; 2017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</si>
  <si>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</si>
  <si>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</si>
  <si>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</si>
  <si>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</si>
  <si>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</si>
  <si>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</si>
  <si>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</si>
  <si>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</si>
  <si>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</si>
  <si>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</si>
  <si>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</si>
  <si>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</si>
  <si>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</si>
  <si>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5000000074987380</t>
  </si>
  <si>
    <t>NIE</t>
  </si>
  <si>
    <t>8724781</t>
  </si>
  <si>
    <t>18502</t>
  </si>
  <si>
    <t>WARMIŃSKO-MAZURSKIE</t>
  </si>
  <si>
    <t>DZIAŁDOWSKI</t>
  </si>
  <si>
    <t>DZIAŁDOWO</t>
  </si>
  <si>
    <t>0113419</t>
  </si>
  <si>
    <t>BURKAT</t>
  </si>
  <si>
    <t>99999</t>
  </si>
  <si>
    <t>46</t>
  </si>
  <si>
    <t>ELBLĄSKI</t>
  </si>
  <si>
    <t>5000000074988563</t>
  </si>
  <si>
    <t>8279581</t>
  </si>
  <si>
    <t>18507</t>
  </si>
  <si>
    <t>0113520</t>
  </si>
  <si>
    <t>KLĘCZKOWO</t>
  </si>
  <si>
    <t>13</t>
  </si>
  <si>
    <t>1000000003707336</t>
  </si>
  <si>
    <t>5158226</t>
  </si>
  <si>
    <t>24428,26718</t>
  </si>
  <si>
    <t>0113595</t>
  </si>
  <si>
    <t>KSIĘŻY DWÓR</t>
  </si>
  <si>
    <t>32</t>
  </si>
  <si>
    <t>5000000074988618</t>
  </si>
  <si>
    <t>5475526</t>
  </si>
  <si>
    <t>57610,57611</t>
  </si>
  <si>
    <t>0113632</t>
  </si>
  <si>
    <t>MALINOWO</t>
  </si>
  <si>
    <t>10</t>
  </si>
  <si>
    <t>1000000003708274</t>
  </si>
  <si>
    <t>6624572</t>
  </si>
  <si>
    <t>18506</t>
  </si>
  <si>
    <t>0113678</t>
  </si>
  <si>
    <t>PETRYKOZY</t>
  </si>
  <si>
    <t>59</t>
  </si>
  <si>
    <t>5000000074988543</t>
  </si>
  <si>
    <t>5921276</t>
  </si>
  <si>
    <t>18503</t>
  </si>
  <si>
    <t>0113715</t>
  </si>
  <si>
    <t>RUSZKOWO</t>
  </si>
  <si>
    <t>64</t>
  </si>
  <si>
    <t>5000000074988495</t>
  </si>
  <si>
    <t>2690848</t>
  </si>
  <si>
    <t>22195</t>
  </si>
  <si>
    <t>0113744</t>
  </si>
  <si>
    <t>SŁAWKOWO</t>
  </si>
  <si>
    <t>18</t>
  </si>
  <si>
    <t>5000000074987261</t>
  </si>
  <si>
    <t>8789061</t>
  </si>
  <si>
    <t>18508</t>
  </si>
  <si>
    <t>0113750</t>
  </si>
  <si>
    <t>TURZA WIELKA</t>
  </si>
  <si>
    <t>57A</t>
  </si>
  <si>
    <t>5000000074988091</t>
  </si>
  <si>
    <t>2181986</t>
  </si>
  <si>
    <t>18505</t>
  </si>
  <si>
    <t>0113773</t>
  </si>
  <si>
    <t>UZDOWO</t>
  </si>
  <si>
    <t>75</t>
  </si>
  <si>
    <t>5000000072585464</t>
  </si>
  <si>
    <t>2322681</t>
  </si>
  <si>
    <t>79705</t>
  </si>
  <si>
    <t>IŁOWO-OSADA</t>
  </si>
  <si>
    <t>0116369</t>
  </si>
  <si>
    <t>BIAŁUTY</t>
  </si>
  <si>
    <t>1</t>
  </si>
  <si>
    <t>5000000072585398</t>
  </si>
  <si>
    <t>2222137</t>
  </si>
  <si>
    <t>68039,68041,68233</t>
  </si>
  <si>
    <t>0116435</t>
  </si>
  <si>
    <t>10898</t>
  </si>
  <si>
    <t>UL. LEŚNA</t>
  </si>
  <si>
    <t>10A</t>
  </si>
  <si>
    <t>5000000072586302</t>
  </si>
  <si>
    <t>5539304</t>
  </si>
  <si>
    <t>87147,87149</t>
  </si>
  <si>
    <t>25133</t>
  </si>
  <si>
    <t>UL. WYZWOLENIA</t>
  </si>
  <si>
    <t>11</t>
  </si>
  <si>
    <t>5000000072585346</t>
  </si>
  <si>
    <t>3755535</t>
  </si>
  <si>
    <t>87151,87152</t>
  </si>
  <si>
    <t>0116518</t>
  </si>
  <si>
    <t>NARZYM</t>
  </si>
  <si>
    <t>09546</t>
  </si>
  <si>
    <t>UL. KOŚCIELNA</t>
  </si>
  <si>
    <t>14</t>
  </si>
  <si>
    <t>1000000003716473</t>
  </si>
  <si>
    <t>6367920</t>
  </si>
  <si>
    <t>60972</t>
  </si>
  <si>
    <t>LIDZBARK</t>
  </si>
  <si>
    <t>0117914</t>
  </si>
  <si>
    <t>BRYŃSK</t>
  </si>
  <si>
    <t>71</t>
  </si>
  <si>
    <t>1000000003717355</t>
  </si>
  <si>
    <t>7832625</t>
  </si>
  <si>
    <t>60969,72887</t>
  </si>
  <si>
    <t>0118010</t>
  </si>
  <si>
    <t>STARE DŁUTOWO</t>
  </si>
  <si>
    <t>03839</t>
  </si>
  <si>
    <t>UL. DŁUGA</t>
  </si>
  <si>
    <t>61</t>
  </si>
  <si>
    <t>1000000003715215</t>
  </si>
  <si>
    <t>4266231</t>
  </si>
  <si>
    <t>119140</t>
  </si>
  <si>
    <t>0118049</t>
  </si>
  <si>
    <t>KIEŁPINY</t>
  </si>
  <si>
    <t>5000000087586036</t>
  </si>
  <si>
    <t>7131567</t>
  </si>
  <si>
    <t>119169</t>
  </si>
  <si>
    <t>0118227</t>
  </si>
  <si>
    <t>SŁUP</t>
  </si>
  <si>
    <t>41</t>
  </si>
  <si>
    <t>5000000087585618</t>
  </si>
  <si>
    <t>4965246</t>
  </si>
  <si>
    <t>119173</t>
  </si>
  <si>
    <t>0118256</t>
  </si>
  <si>
    <t>WĄPIERSK</t>
  </si>
  <si>
    <t>31</t>
  </si>
  <si>
    <t>1000000005974146</t>
  </si>
  <si>
    <t>8152027</t>
  </si>
  <si>
    <t>61360</t>
  </si>
  <si>
    <t>PŁOŚNICA</t>
  </si>
  <si>
    <t>0122418</t>
  </si>
  <si>
    <t>GRÓDKI</t>
  </si>
  <si>
    <t>29</t>
  </si>
  <si>
    <t>5000000091171030</t>
  </si>
  <si>
    <t>7514462</t>
  </si>
  <si>
    <t>65274,65275,65277</t>
  </si>
  <si>
    <t>30</t>
  </si>
  <si>
    <t>1000000005926012</t>
  </si>
  <si>
    <t>1884702</t>
  </si>
  <si>
    <t>56274</t>
  </si>
  <si>
    <t>51A</t>
  </si>
  <si>
    <t>1000000003719974</t>
  </si>
  <si>
    <t>4519934</t>
  </si>
  <si>
    <t>56490</t>
  </si>
  <si>
    <t>0122476</t>
  </si>
  <si>
    <t>NIECHŁONIN</t>
  </si>
  <si>
    <t>92</t>
  </si>
  <si>
    <t>5000000091171308</t>
  </si>
  <si>
    <t>4393116</t>
  </si>
  <si>
    <t>60274</t>
  </si>
  <si>
    <t>0122482</t>
  </si>
  <si>
    <t>11139</t>
  </si>
  <si>
    <t>UL. LIPOWA</t>
  </si>
  <si>
    <t>5</t>
  </si>
  <si>
    <t>1000000003718532</t>
  </si>
  <si>
    <t>6941793</t>
  </si>
  <si>
    <t>56411</t>
  </si>
  <si>
    <t>0122594</t>
  </si>
  <si>
    <t>WIELKI ŁĘCK</t>
  </si>
  <si>
    <t>5000000071378560</t>
  </si>
  <si>
    <t>7705692</t>
  </si>
  <si>
    <t>39023,42054</t>
  </si>
  <si>
    <t>RYBNO</t>
  </si>
  <si>
    <t>0124890</t>
  </si>
  <si>
    <t>HARTOWIEC</t>
  </si>
  <si>
    <t>40</t>
  </si>
  <si>
    <t>5000000071378150</t>
  </si>
  <si>
    <t>8789020</t>
  </si>
  <si>
    <t>39026</t>
  </si>
  <si>
    <t>0124966</t>
  </si>
  <si>
    <t>KOSZELEWY</t>
  </si>
  <si>
    <t>78</t>
  </si>
  <si>
    <t>5000000071378298</t>
  </si>
  <si>
    <t>3755483</t>
  </si>
  <si>
    <t>39028</t>
  </si>
  <si>
    <t>0125049</t>
  </si>
  <si>
    <t>RUMIAN</t>
  </si>
  <si>
    <t>12</t>
  </si>
  <si>
    <t>5000000071377441</t>
  </si>
  <si>
    <t>3437364</t>
  </si>
  <si>
    <t>58103,58105,58106</t>
  </si>
  <si>
    <t>0125061</t>
  </si>
  <si>
    <t>20683</t>
  </si>
  <si>
    <t>UL. SPORTOWA</t>
  </si>
  <si>
    <t>24</t>
  </si>
  <si>
    <t>5000000071378050</t>
  </si>
  <si>
    <t>2376850</t>
  </si>
  <si>
    <t>39029</t>
  </si>
  <si>
    <t>5000000071379260</t>
  </si>
  <si>
    <t>5793933</t>
  </si>
  <si>
    <t>39030</t>
  </si>
  <si>
    <t>0125121</t>
  </si>
  <si>
    <t>ŻABINY</t>
  </si>
  <si>
    <t>26</t>
  </si>
  <si>
    <t>1000000003689876</t>
  </si>
  <si>
    <t>4268553</t>
  </si>
  <si>
    <t>92183</t>
  </si>
  <si>
    <t>BRANIEWSKI</t>
  </si>
  <si>
    <t>BRANIEWO</t>
  </si>
  <si>
    <t>0148725</t>
  </si>
  <si>
    <t>SZYLENY</t>
  </si>
  <si>
    <t>5000000069664530</t>
  </si>
  <si>
    <t>2252263</t>
  </si>
  <si>
    <t>34272,34317</t>
  </si>
  <si>
    <t>0148808</t>
  </si>
  <si>
    <t>LIPOWINA</t>
  </si>
  <si>
    <t>2</t>
  </si>
  <si>
    <t>5000000071412117</t>
  </si>
  <si>
    <t>2130572</t>
  </si>
  <si>
    <t>14648</t>
  </si>
  <si>
    <t>ELBLĄG</t>
  </si>
  <si>
    <t>0149328</t>
  </si>
  <si>
    <t>GRONOWO GÓRNE</t>
  </si>
  <si>
    <t>21712</t>
  </si>
  <si>
    <t>UL. SZAFIROWA</t>
  </si>
  <si>
    <t>1000000003725368</t>
  </si>
  <si>
    <t>8024813</t>
  </si>
  <si>
    <t>14134,14135</t>
  </si>
  <si>
    <t>22003</t>
  </si>
  <si>
    <t>UL. SZMARAGDOWA</t>
  </si>
  <si>
    <t>47</t>
  </si>
  <si>
    <t>1000000003725915</t>
  </si>
  <si>
    <t>1567214</t>
  </si>
  <si>
    <t>10348</t>
  </si>
  <si>
    <t>0149541</t>
  </si>
  <si>
    <t>PILONA</t>
  </si>
  <si>
    <t>9000000168681935</t>
  </si>
  <si>
    <t>7398783</t>
  </si>
  <si>
    <t>10349</t>
  </si>
  <si>
    <t>0149624</t>
  </si>
  <si>
    <t>WĘZINA</t>
  </si>
  <si>
    <t>16</t>
  </si>
  <si>
    <t>1000000003726689</t>
  </si>
  <si>
    <t>6625290</t>
  </si>
  <si>
    <t>118747</t>
  </si>
  <si>
    <t>GODKOWO</t>
  </si>
  <si>
    <t>0150202</t>
  </si>
  <si>
    <t>BIELICA</t>
  </si>
  <si>
    <t>9000000185482636</t>
  </si>
  <si>
    <t>6687060</t>
  </si>
  <si>
    <t>65214</t>
  </si>
  <si>
    <t>0150248</t>
  </si>
  <si>
    <t>DOBRY</t>
  </si>
  <si>
    <t>9000000168219027</t>
  </si>
  <si>
    <t>2235342</t>
  </si>
  <si>
    <t>65215</t>
  </si>
  <si>
    <t>0150254</t>
  </si>
  <si>
    <t>5000000080236046</t>
  </si>
  <si>
    <t>4774307</t>
  </si>
  <si>
    <t>91679</t>
  </si>
  <si>
    <t>GRONOWO ELBLĄSKIE</t>
  </si>
  <si>
    <t>0150567</t>
  </si>
  <si>
    <t>04758</t>
  </si>
  <si>
    <t>UL. ELBLĄSKA</t>
  </si>
  <si>
    <t>4</t>
  </si>
  <si>
    <t>5000000080235650</t>
  </si>
  <si>
    <t>6750751</t>
  </si>
  <si>
    <t>91677</t>
  </si>
  <si>
    <t>15300</t>
  </si>
  <si>
    <t>UL. OSIEDLOWA</t>
  </si>
  <si>
    <t>6A</t>
  </si>
  <si>
    <t>1000000003728637</t>
  </si>
  <si>
    <t>4331681</t>
  </si>
  <si>
    <t>91678</t>
  </si>
  <si>
    <t>0150596</t>
  </si>
  <si>
    <t>JEGŁOWNIK</t>
  </si>
  <si>
    <t>12031</t>
  </si>
  <si>
    <t>UL. MALBORSKA</t>
  </si>
  <si>
    <t>43</t>
  </si>
  <si>
    <t>5000000074449870</t>
  </si>
  <si>
    <t>2422736</t>
  </si>
  <si>
    <t>29159</t>
  </si>
  <si>
    <t>IŁAWSKI</t>
  </si>
  <si>
    <t>KISIELICE</t>
  </si>
  <si>
    <t>0150751</t>
  </si>
  <si>
    <t>GORYŃ</t>
  </si>
  <si>
    <t>88</t>
  </si>
  <si>
    <t>1000000003806038</t>
  </si>
  <si>
    <t>6368478</t>
  </si>
  <si>
    <t>29162</t>
  </si>
  <si>
    <t>0150863</t>
  </si>
  <si>
    <t>ŁĘGOWO</t>
  </si>
  <si>
    <t>1000000003692873</t>
  </si>
  <si>
    <t>1576541</t>
  </si>
  <si>
    <t>55545,59075</t>
  </si>
  <si>
    <t>LELKOWO</t>
  </si>
  <si>
    <t>0151495</t>
  </si>
  <si>
    <t>115</t>
  </si>
  <si>
    <t>5000000068265196</t>
  </si>
  <si>
    <t>7578131</t>
  </si>
  <si>
    <t>42906</t>
  </si>
  <si>
    <t>0151680</t>
  </si>
  <si>
    <t>ZAGAJE</t>
  </si>
  <si>
    <t>6</t>
  </si>
  <si>
    <t>MARKUSY</t>
  </si>
  <si>
    <t>5000000073601437</t>
  </si>
  <si>
    <t>7641865</t>
  </si>
  <si>
    <t>72907</t>
  </si>
  <si>
    <t>0152282</t>
  </si>
  <si>
    <t>ZWIERZNO</t>
  </si>
  <si>
    <t>28</t>
  </si>
  <si>
    <t>5000000073601035</t>
  </si>
  <si>
    <t>2690889</t>
  </si>
  <si>
    <t>72906</t>
  </si>
  <si>
    <t>0152307</t>
  </si>
  <si>
    <t>ŻURAWIEC</t>
  </si>
  <si>
    <t>15</t>
  </si>
  <si>
    <t>5000000087120886</t>
  </si>
  <si>
    <t>6750984</t>
  </si>
  <si>
    <t>89857</t>
  </si>
  <si>
    <t>MILEJEWO</t>
  </si>
  <si>
    <t>0152572</t>
  </si>
  <si>
    <t>21970</t>
  </si>
  <si>
    <t>UL. SZKOLNA</t>
  </si>
  <si>
    <t>5000000087120360</t>
  </si>
  <si>
    <t>8852428</t>
  </si>
  <si>
    <t>89858</t>
  </si>
  <si>
    <t>1000000003733637</t>
  </si>
  <si>
    <t>5156766</t>
  </si>
  <si>
    <t>86363</t>
  </si>
  <si>
    <t>MŁYNARY</t>
  </si>
  <si>
    <t>0152780</t>
  </si>
  <si>
    <t>BŁUDOWO</t>
  </si>
  <si>
    <t>48</t>
  </si>
  <si>
    <t>5000000087119018</t>
  </si>
  <si>
    <t>3947997</t>
  </si>
  <si>
    <t>18166</t>
  </si>
  <si>
    <t>LIDZBARSKI</t>
  </si>
  <si>
    <t>ORNETA</t>
  </si>
  <si>
    <t>0153703</t>
  </si>
  <si>
    <t>BAŻYNY</t>
  </si>
  <si>
    <t>17A</t>
  </si>
  <si>
    <t>OLSZTYŃSKI</t>
  </si>
  <si>
    <t>5000000087118437</t>
  </si>
  <si>
    <t>2383915</t>
  </si>
  <si>
    <t>18240</t>
  </si>
  <si>
    <t>0153910</t>
  </si>
  <si>
    <t>MINGAJNY</t>
  </si>
  <si>
    <t>5000000071363482</t>
  </si>
  <si>
    <t>2141361</t>
  </si>
  <si>
    <t>60592</t>
  </si>
  <si>
    <t>PASŁĘK</t>
  </si>
  <si>
    <t>0154594</t>
  </si>
  <si>
    <t>ROGAJNY</t>
  </si>
  <si>
    <t>27</t>
  </si>
  <si>
    <t>1000000003740862</t>
  </si>
  <si>
    <t>6688912</t>
  </si>
  <si>
    <t>62370</t>
  </si>
  <si>
    <t>0154803</t>
  </si>
  <si>
    <t>ZIELONKA PASŁĘCKA</t>
  </si>
  <si>
    <t>17</t>
  </si>
  <si>
    <t>5000000067727952</t>
  </si>
  <si>
    <t>2469149</t>
  </si>
  <si>
    <t>26707</t>
  </si>
  <si>
    <t>PIENIĘŻNO</t>
  </si>
  <si>
    <t>0155010</t>
  </si>
  <si>
    <t>LECHOWO</t>
  </si>
  <si>
    <t>72</t>
  </si>
  <si>
    <t>5000000067727566</t>
  </si>
  <si>
    <t>2328406</t>
  </si>
  <si>
    <t>16688</t>
  </si>
  <si>
    <t>0155079</t>
  </si>
  <si>
    <t>PAKOSZE</t>
  </si>
  <si>
    <t>22</t>
  </si>
  <si>
    <t>1000000003694310</t>
  </si>
  <si>
    <t>1574166</t>
  </si>
  <si>
    <t>26708</t>
  </si>
  <si>
    <t>0155139</t>
  </si>
  <si>
    <t>PIOTROWIEC</t>
  </si>
  <si>
    <t>5000000068265721</t>
  </si>
  <si>
    <t>2690814</t>
  </si>
  <si>
    <t>61503</t>
  </si>
  <si>
    <t>PŁOSKINIA</t>
  </si>
  <si>
    <t>0155257</t>
  </si>
  <si>
    <t>CHRUŚCIEL</t>
  </si>
  <si>
    <t>5000000068265813</t>
  </si>
  <si>
    <t>5731142</t>
  </si>
  <si>
    <t>61433,61541</t>
  </si>
  <si>
    <t>0155458</t>
  </si>
  <si>
    <t>5000000089038151</t>
  </si>
  <si>
    <t>6559037</t>
  </si>
  <si>
    <t>87913,87914</t>
  </si>
  <si>
    <t>RYCHLIKI</t>
  </si>
  <si>
    <t>0156110</t>
  </si>
  <si>
    <t>34</t>
  </si>
  <si>
    <t>5000000071473284</t>
  </si>
  <si>
    <t>2364338</t>
  </si>
  <si>
    <t>79297</t>
  </si>
  <si>
    <t>SUSZ</t>
  </si>
  <si>
    <t>0157954</t>
  </si>
  <si>
    <t>BABIĘTY WIELKIE</t>
  </si>
  <si>
    <t>5000000071473179</t>
  </si>
  <si>
    <t>5411367</t>
  </si>
  <si>
    <t>105364</t>
  </si>
  <si>
    <t>0158184</t>
  </si>
  <si>
    <t>JAWTY WIELKIE</t>
  </si>
  <si>
    <t>5000000071472998</t>
  </si>
  <si>
    <t>2077590</t>
  </si>
  <si>
    <t>118556</t>
  </si>
  <si>
    <t>0158209</t>
  </si>
  <si>
    <t>KAMIENIEC</t>
  </si>
  <si>
    <t>20</t>
  </si>
  <si>
    <t>1000000003814607</t>
  </si>
  <si>
    <t>5858609</t>
  </si>
  <si>
    <t>118555</t>
  </si>
  <si>
    <t>0158221</t>
  </si>
  <si>
    <t>LUBNOWY MAŁE</t>
  </si>
  <si>
    <t>5000000071473494</t>
  </si>
  <si>
    <t>7578206</t>
  </si>
  <si>
    <t>6115</t>
  </si>
  <si>
    <t>0158310</t>
  </si>
  <si>
    <t>PIOTRKOWO</t>
  </si>
  <si>
    <t>45</t>
  </si>
  <si>
    <t>1000000003745285</t>
  </si>
  <si>
    <t>1572826</t>
  </si>
  <si>
    <t>123916,42807,42808</t>
  </si>
  <si>
    <t>TOLKMICKO</t>
  </si>
  <si>
    <t>0159060</t>
  </si>
  <si>
    <t>KAMIONEK WIELKI</t>
  </si>
  <si>
    <t>82A</t>
  </si>
  <si>
    <t>5000000076092094</t>
  </si>
  <si>
    <t>6750538</t>
  </si>
  <si>
    <t>31849</t>
  </si>
  <si>
    <t>0159120</t>
  </si>
  <si>
    <t>POGRODZIE</t>
  </si>
  <si>
    <t>33B</t>
  </si>
  <si>
    <t>5000000076090966</t>
  </si>
  <si>
    <t>3883895</t>
  </si>
  <si>
    <t>31854</t>
  </si>
  <si>
    <t>0159189</t>
  </si>
  <si>
    <t>SUCHACZ</t>
  </si>
  <si>
    <t>25458</t>
  </si>
  <si>
    <t>UL. ZAKOPIAŃSKA</t>
  </si>
  <si>
    <t>3</t>
  </si>
  <si>
    <t>5000000065519241</t>
  </si>
  <si>
    <t>6112901</t>
  </si>
  <si>
    <t>74109</t>
  </si>
  <si>
    <t>WILCZĘTA</t>
  </si>
  <si>
    <t>0159410</t>
  </si>
  <si>
    <t>NOWICA</t>
  </si>
  <si>
    <t>5000000065518717</t>
  </si>
  <si>
    <t>7514502</t>
  </si>
  <si>
    <t>74108</t>
  </si>
  <si>
    <t>0159427</t>
  </si>
  <si>
    <t>SŁOBITY</t>
  </si>
  <si>
    <t>5000000065518810</t>
  </si>
  <si>
    <t>7450550</t>
  </si>
  <si>
    <t>74110</t>
  </si>
  <si>
    <t>0159485</t>
  </si>
  <si>
    <t>43A</t>
  </si>
  <si>
    <t>KĘTRZYŃSKI</t>
  </si>
  <si>
    <t>BARCIANY</t>
  </si>
  <si>
    <t>14330</t>
  </si>
  <si>
    <t>UL. NOWA</t>
  </si>
  <si>
    <t>5000000087110845</t>
  </si>
  <si>
    <t>2136900</t>
  </si>
  <si>
    <t>75071,75326</t>
  </si>
  <si>
    <t>0469062</t>
  </si>
  <si>
    <t>DROGOSZE</t>
  </si>
  <si>
    <t>5000000087110850</t>
  </si>
  <si>
    <t>5921384</t>
  </si>
  <si>
    <t>75073,75325</t>
  </si>
  <si>
    <t>0469369</t>
  </si>
  <si>
    <t>MOŁTAJNY</t>
  </si>
  <si>
    <t>1000000003828478</t>
  </si>
  <si>
    <t>1578028</t>
  </si>
  <si>
    <t>75072,75327</t>
  </si>
  <si>
    <t>0469694</t>
  </si>
  <si>
    <t>WINDA</t>
  </si>
  <si>
    <t>BARCZEWO</t>
  </si>
  <si>
    <t>35</t>
  </si>
  <si>
    <t>5000000072864650</t>
  </si>
  <si>
    <t>8979606</t>
  </si>
  <si>
    <t>27097</t>
  </si>
  <si>
    <t>0469748</t>
  </si>
  <si>
    <t>BARTOŁTY WIELKIE</t>
  </si>
  <si>
    <t>5000000072862731</t>
  </si>
  <si>
    <t>7195927</t>
  </si>
  <si>
    <t>41857</t>
  </si>
  <si>
    <t>0469889</t>
  </si>
  <si>
    <t>KRONOWO</t>
  </si>
  <si>
    <t>5000000072865101</t>
  </si>
  <si>
    <t>6176643</t>
  </si>
  <si>
    <t>125889,43826</t>
  </si>
  <si>
    <t>0469903</t>
  </si>
  <si>
    <t>LAMKOWO</t>
  </si>
  <si>
    <t>7</t>
  </si>
  <si>
    <t>5000000072865309</t>
  </si>
  <si>
    <t>6240347</t>
  </si>
  <si>
    <t>42078,50282</t>
  </si>
  <si>
    <t>0470071</t>
  </si>
  <si>
    <t>RAMSOWO</t>
  </si>
  <si>
    <t>87</t>
  </si>
  <si>
    <t>1000000003671848</t>
  </si>
  <si>
    <t>5538603</t>
  </si>
  <si>
    <t>56226,56236</t>
  </si>
  <si>
    <t>BARTOSZYCKI</t>
  </si>
  <si>
    <t>BARTOSZYCE</t>
  </si>
  <si>
    <t>0470310</t>
  </si>
  <si>
    <t>BEZLEDY</t>
  </si>
  <si>
    <t>13A</t>
  </si>
  <si>
    <t>5000000086050373</t>
  </si>
  <si>
    <t>8279594</t>
  </si>
  <si>
    <t>56227</t>
  </si>
  <si>
    <t>0470450</t>
  </si>
  <si>
    <t>GALINY</t>
  </si>
  <si>
    <t>69</t>
  </si>
  <si>
    <t>5000000086050097</t>
  </si>
  <si>
    <t>3500838</t>
  </si>
  <si>
    <t>56234</t>
  </si>
  <si>
    <t>0470585</t>
  </si>
  <si>
    <t>KINKAJMY</t>
  </si>
  <si>
    <t>18A</t>
  </si>
  <si>
    <t>5000000086050841</t>
  </si>
  <si>
    <t>7195361</t>
  </si>
  <si>
    <t>56228</t>
  </si>
  <si>
    <t>0470622</t>
  </si>
  <si>
    <t>KRAWCZYKI</t>
  </si>
  <si>
    <t>8</t>
  </si>
  <si>
    <t>1000000006185497</t>
  </si>
  <si>
    <t>8534674</t>
  </si>
  <si>
    <t>128067</t>
  </si>
  <si>
    <t>0471001</t>
  </si>
  <si>
    <t>RODNOWO</t>
  </si>
  <si>
    <t>23</t>
  </si>
  <si>
    <t>5000000086049690</t>
  </si>
  <si>
    <t>2062655</t>
  </si>
  <si>
    <t>56230</t>
  </si>
  <si>
    <t>0471030</t>
  </si>
  <si>
    <t>SOKOLICA</t>
  </si>
  <si>
    <t>5000000086048927</t>
  </si>
  <si>
    <t>7578136</t>
  </si>
  <si>
    <t>56231</t>
  </si>
  <si>
    <t>0471314</t>
  </si>
  <si>
    <t>WOJCIECHY</t>
  </si>
  <si>
    <t>66</t>
  </si>
  <si>
    <t>1000000004048908</t>
  </si>
  <si>
    <t>3819770</t>
  </si>
  <si>
    <t>30444</t>
  </si>
  <si>
    <t>BISKUPIEC</t>
  </si>
  <si>
    <t>0471484</t>
  </si>
  <si>
    <t>BORKI WIELKIE</t>
  </si>
  <si>
    <t>5000000087580705</t>
  </si>
  <si>
    <t>2422480</t>
  </si>
  <si>
    <t>30450</t>
  </si>
  <si>
    <t>0471521</t>
  </si>
  <si>
    <t>BREDYNKI</t>
  </si>
  <si>
    <t>1000000004046676</t>
  </si>
  <si>
    <t>6304594</t>
  </si>
  <si>
    <t>52814,52816</t>
  </si>
  <si>
    <t>0471538</t>
  </si>
  <si>
    <t>CZERWONKA</t>
  </si>
  <si>
    <t>5000000087579741</t>
  </si>
  <si>
    <t>9043069</t>
  </si>
  <si>
    <t>52810,52813</t>
  </si>
  <si>
    <t>0471573</t>
  </si>
  <si>
    <t>KOBUŁTY</t>
  </si>
  <si>
    <t>80</t>
  </si>
  <si>
    <t>1000000004046811</t>
  </si>
  <si>
    <t>8916160</t>
  </si>
  <si>
    <t>106540,52811</t>
  </si>
  <si>
    <t>0471923</t>
  </si>
  <si>
    <t>WĘGÓJ</t>
  </si>
  <si>
    <t>19</t>
  </si>
  <si>
    <t>5000000081252389</t>
  </si>
  <si>
    <t>3565223</t>
  </si>
  <si>
    <t>75505</t>
  </si>
  <si>
    <t>BISZTYNEK</t>
  </si>
  <si>
    <t>0472012</t>
  </si>
  <si>
    <t>GRZĘDA</t>
  </si>
  <si>
    <t>31A</t>
  </si>
  <si>
    <t>5000000069654051</t>
  </si>
  <si>
    <t>5283990</t>
  </si>
  <si>
    <t>75504</t>
  </si>
  <si>
    <t>0472182</t>
  </si>
  <si>
    <t>SĄTOPY</t>
  </si>
  <si>
    <t>9000000168441940</t>
  </si>
  <si>
    <t>8725077</t>
  </si>
  <si>
    <t>53171</t>
  </si>
  <si>
    <t>OSTRÓDZKI</t>
  </si>
  <si>
    <t>DĄBRÓWNO</t>
  </si>
  <si>
    <t>0472325</t>
  </si>
  <si>
    <t>15398</t>
  </si>
  <si>
    <t>UL. OSTRÓDZKA</t>
  </si>
  <si>
    <t>5000000090353320</t>
  </si>
  <si>
    <t>6750816</t>
  </si>
  <si>
    <t>53175</t>
  </si>
  <si>
    <t>17354</t>
  </si>
  <si>
    <t>UL. POWSTAŃCÓW</t>
  </si>
  <si>
    <t>1000000004086852</t>
  </si>
  <si>
    <t>6177919</t>
  </si>
  <si>
    <t>53174</t>
  </si>
  <si>
    <t>0472354</t>
  </si>
  <si>
    <t>ELGNOWO</t>
  </si>
  <si>
    <t>1000000004086766</t>
  </si>
  <si>
    <t>3946823</t>
  </si>
  <si>
    <t>53172</t>
  </si>
  <si>
    <t>0472489</t>
  </si>
  <si>
    <t>MARWAŁD</t>
  </si>
  <si>
    <t>5000000074455636</t>
  </si>
  <si>
    <t>8597482</t>
  </si>
  <si>
    <t>31279</t>
  </si>
  <si>
    <t>DOBRE MIASTO</t>
  </si>
  <si>
    <t>0472644</t>
  </si>
  <si>
    <t>BARCIKOWO</t>
  </si>
  <si>
    <t>12A</t>
  </si>
  <si>
    <t>1000000004053371</t>
  </si>
  <si>
    <t>4010958</t>
  </si>
  <si>
    <t>17298</t>
  </si>
  <si>
    <t>0472680</t>
  </si>
  <si>
    <t>GŁOTOWO</t>
  </si>
  <si>
    <t>5000000074455628</t>
  </si>
  <si>
    <t>6814200</t>
  </si>
  <si>
    <t>57643</t>
  </si>
  <si>
    <t>0472696</t>
  </si>
  <si>
    <t>JESIONOWO</t>
  </si>
  <si>
    <t>1000000004053971</t>
  </si>
  <si>
    <t>3501506</t>
  </si>
  <si>
    <t>57725</t>
  </si>
  <si>
    <t>0472800</t>
  </si>
  <si>
    <t>ORZECHOWO</t>
  </si>
  <si>
    <t>5000000074454694</t>
  </si>
  <si>
    <t>2295215</t>
  </si>
  <si>
    <t>30054,30060</t>
  </si>
  <si>
    <t>0472845</t>
  </si>
  <si>
    <t>SMOLAJNY</t>
  </si>
  <si>
    <t>39</t>
  </si>
  <si>
    <t>5000000074459414</t>
  </si>
  <si>
    <t>6623428</t>
  </si>
  <si>
    <t>56457</t>
  </si>
  <si>
    <t>DYWITY</t>
  </si>
  <si>
    <t>0472911</t>
  </si>
  <si>
    <t>BUKWAŁD</t>
  </si>
  <si>
    <t>1000000004057381</t>
  </si>
  <si>
    <t>1591630</t>
  </si>
  <si>
    <t>29337,63468,64652</t>
  </si>
  <si>
    <t>0472963</t>
  </si>
  <si>
    <t>20696</t>
  </si>
  <si>
    <t>UL. SPÓŁDZIELCZA</t>
  </si>
  <si>
    <t>5000000074460601</t>
  </si>
  <si>
    <t>3820071</t>
  </si>
  <si>
    <t>115259</t>
  </si>
  <si>
    <t>0472970</t>
  </si>
  <si>
    <t>FRĄCZKI</t>
  </si>
  <si>
    <t>5000000074462527</t>
  </si>
  <si>
    <t>4965621</t>
  </si>
  <si>
    <t>56458</t>
  </si>
  <si>
    <t>0473106</t>
  </si>
  <si>
    <t>SPRĘCOWO</t>
  </si>
  <si>
    <t>1000000005845578</t>
  </si>
  <si>
    <t>1592274</t>
  </si>
  <si>
    <t>63346,64651</t>
  </si>
  <si>
    <t>0473112</t>
  </si>
  <si>
    <t>TUŁAWKI</t>
  </si>
  <si>
    <t>5000000086042276</t>
  </si>
  <si>
    <t>4393593</t>
  </si>
  <si>
    <t>4542</t>
  </si>
  <si>
    <t>SZCZYCIEŃSKI</t>
  </si>
  <si>
    <t>DŹWIERZUTY</t>
  </si>
  <si>
    <t>0473164</t>
  </si>
  <si>
    <t>19834</t>
  </si>
  <si>
    <t>UL. HENRYKA SIENKIEWICZA</t>
  </si>
  <si>
    <t>5000000086041692</t>
  </si>
  <si>
    <t>6431879</t>
  </si>
  <si>
    <t>8642</t>
  </si>
  <si>
    <t>2A</t>
  </si>
  <si>
    <t>1000000004134343</t>
  </si>
  <si>
    <t>5474691</t>
  </si>
  <si>
    <t>119750</t>
  </si>
  <si>
    <t>0473299</t>
  </si>
  <si>
    <t>KAŁĘCZYN</t>
  </si>
  <si>
    <t>1000000004135779</t>
  </si>
  <si>
    <t>3691657</t>
  </si>
  <si>
    <t>8638</t>
  </si>
  <si>
    <t>0473307</t>
  </si>
  <si>
    <t>LINOWO</t>
  </si>
  <si>
    <t>1000000004135925</t>
  </si>
  <si>
    <t>1609797</t>
  </si>
  <si>
    <t>5236</t>
  </si>
  <si>
    <t>0473388</t>
  </si>
  <si>
    <t>ORZYNY</t>
  </si>
  <si>
    <t>1000000004133629</t>
  </si>
  <si>
    <t>8025079</t>
  </si>
  <si>
    <t>8639</t>
  </si>
  <si>
    <t>0473454</t>
  </si>
  <si>
    <t>RUMY</t>
  </si>
  <si>
    <t>1000000004060038</t>
  </si>
  <si>
    <t>5028726</t>
  </si>
  <si>
    <t>84217</t>
  </si>
  <si>
    <t>GIETRZWAŁD</t>
  </si>
  <si>
    <t>0473566</t>
  </si>
  <si>
    <t>BIESAL</t>
  </si>
  <si>
    <t>5000000074985694</t>
  </si>
  <si>
    <t>4075305</t>
  </si>
  <si>
    <t>16634</t>
  </si>
  <si>
    <t>0473589</t>
  </si>
  <si>
    <t>08574</t>
  </si>
  <si>
    <t>UL. KLONOWA</t>
  </si>
  <si>
    <t>5000000074985693</t>
  </si>
  <si>
    <t>7450646</t>
  </si>
  <si>
    <t>84215</t>
  </si>
  <si>
    <t>5000000074985481</t>
  </si>
  <si>
    <t>2382139</t>
  </si>
  <si>
    <t>84219</t>
  </si>
  <si>
    <t>0473833</t>
  </si>
  <si>
    <t>SZĄBRUK</t>
  </si>
  <si>
    <t>19484</t>
  </si>
  <si>
    <t>UL. ANDRZEJA SAMULOWSKIEGO</t>
  </si>
  <si>
    <t>5000000065514599</t>
  </si>
  <si>
    <t>6112783</t>
  </si>
  <si>
    <t>12942,23847</t>
  </si>
  <si>
    <t>GÓROWO IŁAWECKIE</t>
  </si>
  <si>
    <t>0474123</t>
  </si>
  <si>
    <t>KANDYTY</t>
  </si>
  <si>
    <t>77</t>
  </si>
  <si>
    <t>1000000003681034</t>
  </si>
  <si>
    <t>4903590</t>
  </si>
  <si>
    <t>91014</t>
  </si>
  <si>
    <t>0474353</t>
  </si>
  <si>
    <t>PIESZKOWO</t>
  </si>
  <si>
    <t>38</t>
  </si>
  <si>
    <t>5000000065514976</t>
  </si>
  <si>
    <t>6814243</t>
  </si>
  <si>
    <t>91015</t>
  </si>
  <si>
    <t>0474465</t>
  </si>
  <si>
    <t>TOPRZYNY</t>
  </si>
  <si>
    <t>5000000087396708</t>
  </si>
  <si>
    <t>4583775</t>
  </si>
  <si>
    <t>113661</t>
  </si>
  <si>
    <t>GRUNWALD</t>
  </si>
  <si>
    <t>0474703</t>
  </si>
  <si>
    <t>DYLEWO</t>
  </si>
  <si>
    <t>5000000087396851</t>
  </si>
  <si>
    <t>2148763</t>
  </si>
  <si>
    <t>86915</t>
  </si>
  <si>
    <t>0474732</t>
  </si>
  <si>
    <t>FRYGNOWO</t>
  </si>
  <si>
    <t>5000000087396453</t>
  </si>
  <si>
    <t>3436798</t>
  </si>
  <si>
    <t>86913</t>
  </si>
  <si>
    <t>0474755</t>
  </si>
  <si>
    <t>GIERZWAŁD</t>
  </si>
  <si>
    <t>5000000087396379</t>
  </si>
  <si>
    <t>5857874</t>
  </si>
  <si>
    <t>86922</t>
  </si>
  <si>
    <t>0474904</t>
  </si>
  <si>
    <t>MIELNO</t>
  </si>
  <si>
    <t>21</t>
  </si>
  <si>
    <t>1000000004089147</t>
  </si>
  <si>
    <t>1842814</t>
  </si>
  <si>
    <t>86912</t>
  </si>
  <si>
    <t>0474962</t>
  </si>
  <si>
    <t>STĘBARK</t>
  </si>
  <si>
    <t>56</t>
  </si>
  <si>
    <t>5000000087396930</t>
  </si>
  <si>
    <t>5220087</t>
  </si>
  <si>
    <t>86921</t>
  </si>
  <si>
    <t>0474985</t>
  </si>
  <si>
    <t>SZCZEPANKOWO</t>
  </si>
  <si>
    <t>IŁAWA</t>
  </si>
  <si>
    <t>1000000003800473</t>
  </si>
  <si>
    <t>8597504</t>
  </si>
  <si>
    <t>6095</t>
  </si>
  <si>
    <t>0475128</t>
  </si>
  <si>
    <t>FREDNOWY</t>
  </si>
  <si>
    <t>52</t>
  </si>
  <si>
    <t>9300000000000315</t>
  </si>
  <si>
    <t>2054152</t>
  </si>
  <si>
    <t>53271</t>
  </si>
  <si>
    <t>0475134</t>
  </si>
  <si>
    <t>GAŁDOWO</t>
  </si>
  <si>
    <t>1000000003802707</t>
  </si>
  <si>
    <t>3311807</t>
  </si>
  <si>
    <t>34798</t>
  </si>
  <si>
    <t>0475186</t>
  </si>
  <si>
    <t>GROMOTY</t>
  </si>
  <si>
    <t>1000000003800928</t>
  </si>
  <si>
    <t>8342580</t>
  </si>
  <si>
    <t>57680</t>
  </si>
  <si>
    <t>0475306</t>
  </si>
  <si>
    <t>LASECZNO</t>
  </si>
  <si>
    <t>9300000000000316</t>
  </si>
  <si>
    <t>4266427</t>
  </si>
  <si>
    <t>59084</t>
  </si>
  <si>
    <t>0475447</t>
  </si>
  <si>
    <t>RUDZIENICE</t>
  </si>
  <si>
    <t>1000000003800264</t>
  </si>
  <si>
    <t>4456393</t>
  </si>
  <si>
    <t>57640</t>
  </si>
  <si>
    <t>0475690</t>
  </si>
  <si>
    <t>TYNWAŁD</t>
  </si>
  <si>
    <t>1000000003803890</t>
  </si>
  <si>
    <t>3437229</t>
  </si>
  <si>
    <t>59087</t>
  </si>
  <si>
    <t>0475737</t>
  </si>
  <si>
    <t>WIKIELEC</t>
  </si>
  <si>
    <t>9100000005827592</t>
  </si>
  <si>
    <t>2227941</t>
  </si>
  <si>
    <t>57637,57881</t>
  </si>
  <si>
    <t>0475789</t>
  </si>
  <si>
    <t>ZĄBROWO</t>
  </si>
  <si>
    <t>5000000069523432</t>
  </si>
  <si>
    <t>2138447</t>
  </si>
  <si>
    <t>34204,34205</t>
  </si>
  <si>
    <t>NIDZICKI</t>
  </si>
  <si>
    <t>JANOWIEC KOŚCIELNY</t>
  </si>
  <si>
    <t>0475884</t>
  </si>
  <si>
    <t>5000000069522735</t>
  </si>
  <si>
    <t>6112918</t>
  </si>
  <si>
    <t>29122</t>
  </si>
  <si>
    <t>0476257</t>
  </si>
  <si>
    <t>WAŚNIEWO-GRABOWO</t>
  </si>
  <si>
    <t>5000000076093443</t>
  </si>
  <si>
    <t>8215234</t>
  </si>
  <si>
    <t>122355,122356,125808,125809,125829,125832</t>
  </si>
  <si>
    <t>JANOWO</t>
  </si>
  <si>
    <t>0476317</t>
  </si>
  <si>
    <t>JAGARZEWO</t>
  </si>
  <si>
    <t>54</t>
  </si>
  <si>
    <t>5000000076093427</t>
  </si>
  <si>
    <t>4965793</t>
  </si>
  <si>
    <t>16972,17008</t>
  </si>
  <si>
    <t>0476330</t>
  </si>
  <si>
    <t>02861</t>
  </si>
  <si>
    <t>UL. CHORZELSKA</t>
  </si>
  <si>
    <t>5000000076093512</t>
  </si>
  <si>
    <t>8597536</t>
  </si>
  <si>
    <t>17032</t>
  </si>
  <si>
    <t>0476369</t>
  </si>
  <si>
    <t>MUSZAKI</t>
  </si>
  <si>
    <t>1000000004137440</t>
  </si>
  <si>
    <t>1609815</t>
  </si>
  <si>
    <t>70520,70521</t>
  </si>
  <si>
    <t>JEDWABNO</t>
  </si>
  <si>
    <t>0476560</t>
  </si>
  <si>
    <t>17011</t>
  </si>
  <si>
    <t>UL. POLNA</t>
  </si>
  <si>
    <t>1000000004061144</t>
  </si>
  <si>
    <t>5412839</t>
  </si>
  <si>
    <t>104376</t>
  </si>
  <si>
    <t>JEZIORANY</t>
  </si>
  <si>
    <t>0476760</t>
  </si>
  <si>
    <t>FRANKNOWO</t>
  </si>
  <si>
    <t>5000000087121450</t>
  </si>
  <si>
    <t>7769163</t>
  </si>
  <si>
    <t>104361</t>
  </si>
  <si>
    <t>0476926</t>
  </si>
  <si>
    <t>RADOSTOWO</t>
  </si>
  <si>
    <t>58</t>
  </si>
  <si>
    <t>1000000004062818</t>
  </si>
  <si>
    <t>8598911</t>
  </si>
  <si>
    <t>75125,75126,75127</t>
  </si>
  <si>
    <t>0477009</t>
  </si>
  <si>
    <t>ŻARDENIKI</t>
  </si>
  <si>
    <t>5000000072800971</t>
  </si>
  <si>
    <t>2446256</t>
  </si>
  <si>
    <t>25185</t>
  </si>
  <si>
    <t>JONKOWO</t>
  </si>
  <si>
    <t>0477080</t>
  </si>
  <si>
    <t>06518</t>
  </si>
  <si>
    <t>UL. KS. JANA HANOWSKIEGO</t>
  </si>
  <si>
    <t>9000000168222958</t>
  </si>
  <si>
    <t>2387677</t>
  </si>
  <si>
    <t>25182</t>
  </si>
  <si>
    <t>25</t>
  </si>
  <si>
    <t>5000000072800329</t>
  </si>
  <si>
    <t>2477294</t>
  </si>
  <si>
    <t>25184</t>
  </si>
  <si>
    <t>0477280</t>
  </si>
  <si>
    <t>WRZESINA</t>
  </si>
  <si>
    <t>5000000068301039</t>
  </si>
  <si>
    <t>3691911</t>
  </si>
  <si>
    <t>86383</t>
  </si>
  <si>
    <t>KĘTRZYN</t>
  </si>
  <si>
    <t>0477392</t>
  </si>
  <si>
    <t>BIEDASZKI</t>
  </si>
  <si>
    <t>5000000068299998</t>
  </si>
  <si>
    <t>8597846</t>
  </si>
  <si>
    <t>85048,85153</t>
  </si>
  <si>
    <t>0477601</t>
  </si>
  <si>
    <t>KAROLEWO</t>
  </si>
  <si>
    <t>5000000068300940</t>
  </si>
  <si>
    <t>2448243</t>
  </si>
  <si>
    <t>86390</t>
  </si>
  <si>
    <t>9</t>
  </si>
  <si>
    <t>1000000003829495</t>
  </si>
  <si>
    <t>6304233</t>
  </si>
  <si>
    <t>86387</t>
  </si>
  <si>
    <t>0477699</t>
  </si>
  <si>
    <t>KRUSZEWIEC</t>
  </si>
  <si>
    <t>5000000068300551</t>
  </si>
  <si>
    <t>2254235</t>
  </si>
  <si>
    <t>86389</t>
  </si>
  <si>
    <t>0477831</t>
  </si>
  <si>
    <t>NAKOMIADY</t>
  </si>
  <si>
    <t>5000000068300102</t>
  </si>
  <si>
    <t>8215203</t>
  </si>
  <si>
    <t>105771,105772</t>
  </si>
  <si>
    <t>0478026</t>
  </si>
  <si>
    <t>WILKOWO</t>
  </si>
  <si>
    <t>5000000087182946</t>
  </si>
  <si>
    <t>2074895</t>
  </si>
  <si>
    <t>104558,92278</t>
  </si>
  <si>
    <t>KIWITY</t>
  </si>
  <si>
    <t>0478144</t>
  </si>
  <si>
    <t>63A</t>
  </si>
  <si>
    <t>1000000006051166</t>
  </si>
  <si>
    <t>1883352</t>
  </si>
  <si>
    <t>104560</t>
  </si>
  <si>
    <t>0478204</t>
  </si>
  <si>
    <t>KREKOLE</t>
  </si>
  <si>
    <t>5000000087183299</t>
  </si>
  <si>
    <t>18154120</t>
  </si>
  <si>
    <t>127758</t>
  </si>
  <si>
    <t>0478316</t>
  </si>
  <si>
    <t>ŻEGOTY</t>
  </si>
  <si>
    <t>91</t>
  </si>
  <si>
    <t>1000000004067755</t>
  </si>
  <si>
    <t>1590704</t>
  </si>
  <si>
    <t>92892</t>
  </si>
  <si>
    <t>KOLNO</t>
  </si>
  <si>
    <t>0478339</t>
  </si>
  <si>
    <t>BĘSIA</t>
  </si>
  <si>
    <t>5000000074986374</t>
  </si>
  <si>
    <t>4774232</t>
  </si>
  <si>
    <t>6387,6400</t>
  </si>
  <si>
    <t>0478411</t>
  </si>
  <si>
    <t>1000000004067583</t>
  </si>
  <si>
    <t>6048539</t>
  </si>
  <si>
    <t>124558,124569,124570</t>
  </si>
  <si>
    <t>0478434</t>
  </si>
  <si>
    <t>KRUZY</t>
  </si>
  <si>
    <t>1000000004066318</t>
  </si>
  <si>
    <t>2267847</t>
  </si>
  <si>
    <t>8265</t>
  </si>
  <si>
    <t>0478440</t>
  </si>
  <si>
    <t>LUTRY</t>
  </si>
  <si>
    <t>5000000069690778</t>
  </si>
  <si>
    <t>2454443</t>
  </si>
  <si>
    <t>56443,56652</t>
  </si>
  <si>
    <t>KORSZE</t>
  </si>
  <si>
    <t>0478641</t>
  </si>
  <si>
    <t>GARBNO</t>
  </si>
  <si>
    <t>36</t>
  </si>
  <si>
    <t>1000000003833375</t>
  </si>
  <si>
    <t>3437205</t>
  </si>
  <si>
    <t>55544,55957</t>
  </si>
  <si>
    <t>0478807</t>
  </si>
  <si>
    <t>ŁANKIEJMY</t>
  </si>
  <si>
    <t>5000000069689847</t>
  </si>
  <si>
    <t>5730951</t>
  </si>
  <si>
    <t>60218,73455</t>
  </si>
  <si>
    <t>0479043</t>
  </si>
  <si>
    <t>SĄTOCZNO</t>
  </si>
  <si>
    <t>9000000168438024</t>
  </si>
  <si>
    <t>2434028</t>
  </si>
  <si>
    <t>31850,34528</t>
  </si>
  <si>
    <t>KOZŁOWO</t>
  </si>
  <si>
    <t>0479304</t>
  </si>
  <si>
    <t>UL. KOZŁOWO</t>
  </si>
  <si>
    <t>73B</t>
  </si>
  <si>
    <t>5000000081021768</t>
  </si>
  <si>
    <t>4202872</t>
  </si>
  <si>
    <t>31843,31844</t>
  </si>
  <si>
    <t>0479391</t>
  </si>
  <si>
    <t>ROGÓŻ</t>
  </si>
  <si>
    <t>1000000003998311</t>
  </si>
  <si>
    <t>6559583</t>
  </si>
  <si>
    <t>31845,31847</t>
  </si>
  <si>
    <t>0479468</t>
  </si>
  <si>
    <t>SZKOTOWO</t>
  </si>
  <si>
    <t>51</t>
  </si>
  <si>
    <t>1000000003999639</t>
  </si>
  <si>
    <t>4075348</t>
  </si>
  <si>
    <t>28007</t>
  </si>
  <si>
    <t>0479557</t>
  </si>
  <si>
    <t>ZABOROWO</t>
  </si>
  <si>
    <t>5000000088683385</t>
  </si>
  <si>
    <t>7514766</t>
  </si>
  <si>
    <t>3718,4583</t>
  </si>
  <si>
    <t>LIDZBARK WARMIŃSKI</t>
  </si>
  <si>
    <t>0479758</t>
  </si>
  <si>
    <t>KŁĘBOWO</t>
  </si>
  <si>
    <t>5000000088683954</t>
  </si>
  <si>
    <t>2494025</t>
  </si>
  <si>
    <t>4604</t>
  </si>
  <si>
    <t>0479824</t>
  </si>
  <si>
    <t>KRASZEWO</t>
  </si>
  <si>
    <t>1000000003847092</t>
  </si>
  <si>
    <t>1578522</t>
  </si>
  <si>
    <t>4631</t>
  </si>
  <si>
    <t>5000000088683210</t>
  </si>
  <si>
    <t>7578235</t>
  </si>
  <si>
    <t>4627</t>
  </si>
  <si>
    <t>0479860</t>
  </si>
  <si>
    <t>ŁANIEWO</t>
  </si>
  <si>
    <t>5000000088684432</t>
  </si>
  <si>
    <t>2222186</t>
  </si>
  <si>
    <t>6660,6664</t>
  </si>
  <si>
    <t>0480046</t>
  </si>
  <si>
    <t>5000000088683202</t>
  </si>
  <si>
    <t>8915985</t>
  </si>
  <si>
    <t>4592</t>
  </si>
  <si>
    <t>0480069</t>
  </si>
  <si>
    <t>RUNOWO</t>
  </si>
  <si>
    <t>55</t>
  </si>
  <si>
    <t>5000000069334317</t>
  </si>
  <si>
    <t>3309746</t>
  </si>
  <si>
    <t>20520</t>
  </si>
  <si>
    <t>LUBAWA</t>
  </si>
  <si>
    <t>0480187</t>
  </si>
  <si>
    <t>BYSZWAŁD</t>
  </si>
  <si>
    <t>9300000000000317</t>
  </si>
  <si>
    <t>18154146</t>
  </si>
  <si>
    <t>48342,48343</t>
  </si>
  <si>
    <t>0480247</t>
  </si>
  <si>
    <t>GRABOWO</t>
  </si>
  <si>
    <t>116</t>
  </si>
  <si>
    <t>1000000003808549</t>
  </si>
  <si>
    <t>1586405</t>
  </si>
  <si>
    <t>48344,48345</t>
  </si>
  <si>
    <t>0480260</t>
  </si>
  <si>
    <t>KAZANICE</t>
  </si>
  <si>
    <t>83A</t>
  </si>
  <si>
    <t>1000000003811437</t>
  </si>
  <si>
    <t>3372925</t>
  </si>
  <si>
    <t>48346,48347</t>
  </si>
  <si>
    <t>0480388</t>
  </si>
  <si>
    <t>PRĄTNICA</t>
  </si>
  <si>
    <t>5000000069333597</t>
  </si>
  <si>
    <t>2226256</t>
  </si>
  <si>
    <t>20559</t>
  </si>
  <si>
    <t>0480425</t>
  </si>
  <si>
    <t>ROŻENTAL</t>
  </si>
  <si>
    <t>140A</t>
  </si>
  <si>
    <t>5000000069334596</t>
  </si>
  <si>
    <t>7705484</t>
  </si>
  <si>
    <t>129988</t>
  </si>
  <si>
    <t>0480431</t>
  </si>
  <si>
    <t>RUMIENICA</t>
  </si>
  <si>
    <t>5000000069334877</t>
  </si>
  <si>
    <t>8915968</t>
  </si>
  <si>
    <t>46553,48349</t>
  </si>
  <si>
    <t>0480448</t>
  </si>
  <si>
    <t>SAMPŁAWA</t>
  </si>
  <si>
    <t>5000000069334081</t>
  </si>
  <si>
    <t>5411752</t>
  </si>
  <si>
    <t>20640</t>
  </si>
  <si>
    <t>0480508</t>
  </si>
  <si>
    <t>TUSZEWO</t>
  </si>
  <si>
    <t>5000000069334912</t>
  </si>
  <si>
    <t>3691846</t>
  </si>
  <si>
    <t>20829</t>
  </si>
  <si>
    <t>0480566</t>
  </si>
  <si>
    <t>ZŁOTOWO</t>
  </si>
  <si>
    <t>5000000087537046</t>
  </si>
  <si>
    <t>8852790</t>
  </si>
  <si>
    <t>107155,112157</t>
  </si>
  <si>
    <t>LUBOMINO</t>
  </si>
  <si>
    <t>0480626</t>
  </si>
  <si>
    <t>09276</t>
  </si>
  <si>
    <t>UL. KOPERNIKA</t>
  </si>
  <si>
    <t>5000000087536852</t>
  </si>
  <si>
    <t>7004935</t>
  </si>
  <si>
    <t>107156</t>
  </si>
  <si>
    <t>0480721</t>
  </si>
  <si>
    <t>WILCZKOWO</t>
  </si>
  <si>
    <t>73</t>
  </si>
  <si>
    <t>5000000073843843</t>
  </si>
  <si>
    <t>2311961</t>
  </si>
  <si>
    <t>6830,6836</t>
  </si>
  <si>
    <t>ŁUKTA</t>
  </si>
  <si>
    <t>0480916</t>
  </si>
  <si>
    <t>23682</t>
  </si>
  <si>
    <t>UL. WARSZAWSKA</t>
  </si>
  <si>
    <t>1000000004089637</t>
  </si>
  <si>
    <t>7959972</t>
  </si>
  <si>
    <t>115086</t>
  </si>
  <si>
    <t>0480945</t>
  </si>
  <si>
    <t>MOSTKOWO</t>
  </si>
  <si>
    <t>1000000004092099</t>
  </si>
  <si>
    <t>1595951</t>
  </si>
  <si>
    <t>72041,72042</t>
  </si>
  <si>
    <t>MAŁDYTY</t>
  </si>
  <si>
    <t>0481206</t>
  </si>
  <si>
    <t>DOBROCIN</t>
  </si>
  <si>
    <t>5000000073695100</t>
  </si>
  <si>
    <t>7833272</t>
  </si>
  <si>
    <t>4400</t>
  </si>
  <si>
    <t>0481407</t>
  </si>
  <si>
    <t>13C</t>
  </si>
  <si>
    <t>5000000073695262</t>
  </si>
  <si>
    <t>2405203</t>
  </si>
  <si>
    <t>4751</t>
  </si>
  <si>
    <t>1000000004091492</t>
  </si>
  <si>
    <t>1595957</t>
  </si>
  <si>
    <t>4401</t>
  </si>
  <si>
    <t>0481560</t>
  </si>
  <si>
    <t>WIELKI DWÓR</t>
  </si>
  <si>
    <t>1000000004095238</t>
  </si>
  <si>
    <t>1595970</t>
  </si>
  <si>
    <t>30627</t>
  </si>
  <si>
    <t>MIŁAKOWO</t>
  </si>
  <si>
    <t>0481666</t>
  </si>
  <si>
    <t>BOGUCHWAŁY</t>
  </si>
  <si>
    <t>1000000004093683</t>
  </si>
  <si>
    <t>1597936</t>
  </si>
  <si>
    <t>122810,122811,122812,122813,30303,30358</t>
  </si>
  <si>
    <t>0481761</t>
  </si>
  <si>
    <t>15016</t>
  </si>
  <si>
    <t>UL. OLSZTYŃSKA</t>
  </si>
  <si>
    <t>9A</t>
  </si>
  <si>
    <t>5000000069577378</t>
  </si>
  <si>
    <t>5794354</t>
  </si>
  <si>
    <t>16385</t>
  </si>
  <si>
    <t>MIŁOMŁYN</t>
  </si>
  <si>
    <t>0482016</t>
  </si>
  <si>
    <t>BYNOWO</t>
  </si>
  <si>
    <t>5000000069577670</t>
  </si>
  <si>
    <t>6368567</t>
  </si>
  <si>
    <t>16388</t>
  </si>
  <si>
    <t>0482140</t>
  </si>
  <si>
    <t>LIWA</t>
  </si>
  <si>
    <t>1000000004095601</t>
  </si>
  <si>
    <t>5793794</t>
  </si>
  <si>
    <t>16384,16386</t>
  </si>
  <si>
    <t>0482192</t>
  </si>
  <si>
    <t>15771</t>
  </si>
  <si>
    <t>UL. PASŁĘCKA</t>
  </si>
  <si>
    <t>1000000004103217</t>
  </si>
  <si>
    <t>5219655</t>
  </si>
  <si>
    <t>30753</t>
  </si>
  <si>
    <t>MORĄG</t>
  </si>
  <si>
    <t>0482387</t>
  </si>
  <si>
    <t>BOGACZEWO</t>
  </si>
  <si>
    <t>83</t>
  </si>
  <si>
    <t>5000000087105041</t>
  </si>
  <si>
    <t>5539376</t>
  </si>
  <si>
    <t>119644</t>
  </si>
  <si>
    <t>0482418</t>
  </si>
  <si>
    <t>BRAMKA</t>
  </si>
  <si>
    <t>1000000004102117</t>
  </si>
  <si>
    <t>4966725</t>
  </si>
  <si>
    <t>115094</t>
  </si>
  <si>
    <t>0482507</t>
  </si>
  <si>
    <t>JURKI</t>
  </si>
  <si>
    <t>53</t>
  </si>
  <si>
    <t>5000000087102304</t>
  </si>
  <si>
    <t>2360797</t>
  </si>
  <si>
    <t>30812</t>
  </si>
  <si>
    <t>0482536</t>
  </si>
  <si>
    <t>KALNIK</t>
  </si>
  <si>
    <t>5000000087102829</t>
  </si>
  <si>
    <t>6049708</t>
  </si>
  <si>
    <t>18294</t>
  </si>
  <si>
    <t>0482654</t>
  </si>
  <si>
    <t>ŁĄCZNO</t>
  </si>
  <si>
    <t>48B</t>
  </si>
  <si>
    <t>5000000087101435</t>
  </si>
  <si>
    <t>4202582</t>
  </si>
  <si>
    <t>18297</t>
  </si>
  <si>
    <t>0482772</t>
  </si>
  <si>
    <t>SŁONECZNIK</t>
  </si>
  <si>
    <t>117</t>
  </si>
  <si>
    <t>1000000004102613</t>
  </si>
  <si>
    <t>7514381</t>
  </si>
  <si>
    <t>85262,85308,88861</t>
  </si>
  <si>
    <t>0482803</t>
  </si>
  <si>
    <t>SZYMANOWO</t>
  </si>
  <si>
    <t>5000000087102559</t>
  </si>
  <si>
    <t>7068341</t>
  </si>
  <si>
    <t>18289,18295</t>
  </si>
  <si>
    <t>0482938</t>
  </si>
  <si>
    <t>ŻABI RÓG</t>
  </si>
  <si>
    <t>115A</t>
  </si>
  <si>
    <t>5000000069499693</t>
  </si>
  <si>
    <t>8342922</t>
  </si>
  <si>
    <t>41968</t>
  </si>
  <si>
    <t>MRĄGOWSKI</t>
  </si>
  <si>
    <t>MRĄGOWO</t>
  </si>
  <si>
    <t>0482996</t>
  </si>
  <si>
    <t>BOŻE</t>
  </si>
  <si>
    <t>5000000069500012</t>
  </si>
  <si>
    <t>2095331</t>
  </si>
  <si>
    <t>42872</t>
  </si>
  <si>
    <t>0483174</t>
  </si>
  <si>
    <t>KOSEWO</t>
  </si>
  <si>
    <t>1000000003989094</t>
  </si>
  <si>
    <t>1584036</t>
  </si>
  <si>
    <t>61523,68352</t>
  </si>
  <si>
    <t>0483234</t>
  </si>
  <si>
    <t>MARCINKOWO</t>
  </si>
  <si>
    <t>1000000003987465</t>
  </si>
  <si>
    <t>6558524</t>
  </si>
  <si>
    <t>60208,60982</t>
  </si>
  <si>
    <t>0483518</t>
  </si>
  <si>
    <t>SZESTNO</t>
  </si>
  <si>
    <t>1000000004004629</t>
  </si>
  <si>
    <t>1581972</t>
  </si>
  <si>
    <t>4658</t>
  </si>
  <si>
    <t>NIDZICA</t>
  </si>
  <si>
    <t>0483783</t>
  </si>
  <si>
    <t>ŁYNA</t>
  </si>
  <si>
    <t>5000000069538289</t>
  </si>
  <si>
    <t>8725020</t>
  </si>
  <si>
    <t>27823</t>
  </si>
  <si>
    <t>0483850</t>
  </si>
  <si>
    <t>NAPIWODA</t>
  </si>
  <si>
    <t>25A</t>
  </si>
  <si>
    <t>5000000069536417</t>
  </si>
  <si>
    <t>3565264</t>
  </si>
  <si>
    <t>107712</t>
  </si>
  <si>
    <t>0483984</t>
  </si>
  <si>
    <t>PIĄTKI</t>
  </si>
  <si>
    <t>37</t>
  </si>
  <si>
    <t>5000000069536209</t>
  </si>
  <si>
    <t>2270075</t>
  </si>
  <si>
    <t>27793</t>
  </si>
  <si>
    <t>0484015</t>
  </si>
  <si>
    <t>RĄCZKI</t>
  </si>
  <si>
    <t>1000000004070866</t>
  </si>
  <si>
    <t>8661519</t>
  </si>
  <si>
    <t>74524,74525</t>
  </si>
  <si>
    <t>OLSZTYNEK</t>
  </si>
  <si>
    <t>0484191</t>
  </si>
  <si>
    <t>AMERYKA</t>
  </si>
  <si>
    <t>5000000089036105</t>
  </si>
  <si>
    <t>5985330</t>
  </si>
  <si>
    <t>40745</t>
  </si>
  <si>
    <t>0484274</t>
  </si>
  <si>
    <t>ELGNÓWKO</t>
  </si>
  <si>
    <t>1000000004070734</t>
  </si>
  <si>
    <t>4710304</t>
  </si>
  <si>
    <t>53366</t>
  </si>
  <si>
    <t>0484328</t>
  </si>
  <si>
    <t>KRÓLIKOWO</t>
  </si>
  <si>
    <t>1000000004071183</t>
  </si>
  <si>
    <t>6303934</t>
  </si>
  <si>
    <t>52085</t>
  </si>
  <si>
    <t>0484452</t>
  </si>
  <si>
    <t>MIERKI</t>
  </si>
  <si>
    <t>9300000000000319</t>
  </si>
  <si>
    <t>18154112</t>
  </si>
  <si>
    <t>72729</t>
  </si>
  <si>
    <t>0484713</t>
  </si>
  <si>
    <t>WAPLEWO</t>
  </si>
  <si>
    <t>5000000069601368</t>
  </si>
  <si>
    <t>4456453</t>
  </si>
  <si>
    <t>75358</t>
  </si>
  <si>
    <t>OSTRÓDA</t>
  </si>
  <si>
    <t>0484908</t>
  </si>
  <si>
    <t>BRZYDOWO</t>
  </si>
  <si>
    <t>1000000004109545</t>
  </si>
  <si>
    <t>5093983</t>
  </si>
  <si>
    <t>29153</t>
  </si>
  <si>
    <t>0484914</t>
  </si>
  <si>
    <t>DURĄG</t>
  </si>
  <si>
    <t>1000000004108322</t>
  </si>
  <si>
    <t>1594090</t>
  </si>
  <si>
    <t>29154,75346</t>
  </si>
  <si>
    <t>0485150</t>
  </si>
  <si>
    <t>LIPOWO</t>
  </si>
  <si>
    <t>5000000069598682</t>
  </si>
  <si>
    <t>6431760</t>
  </si>
  <si>
    <t>115296,29148</t>
  </si>
  <si>
    <t>0485279</t>
  </si>
  <si>
    <t>PIETRZWAŁD</t>
  </si>
  <si>
    <t>94</t>
  </si>
  <si>
    <t>5000000069600429</t>
  </si>
  <si>
    <t>2173148</t>
  </si>
  <si>
    <t>112104</t>
  </si>
  <si>
    <t>0485546</t>
  </si>
  <si>
    <t>TYROWO</t>
  </si>
  <si>
    <t>5000000069599871</t>
  </si>
  <si>
    <t>5539310</t>
  </si>
  <si>
    <t>29152</t>
  </si>
  <si>
    <t>0485664</t>
  </si>
  <si>
    <t>ZWIERZEWO</t>
  </si>
  <si>
    <t>9000000118324655</t>
  </si>
  <si>
    <t>2975374</t>
  </si>
  <si>
    <t>15660</t>
  </si>
  <si>
    <t>PASYM</t>
  </si>
  <si>
    <t>0485693</t>
  </si>
  <si>
    <t>UL. PASYM</t>
  </si>
  <si>
    <t>5000000067192762</t>
  </si>
  <si>
    <t>4329516</t>
  </si>
  <si>
    <t>15661</t>
  </si>
  <si>
    <t>0485724</t>
  </si>
  <si>
    <t>GROM</t>
  </si>
  <si>
    <t>67</t>
  </si>
  <si>
    <t>5000000067191543</t>
  </si>
  <si>
    <t>5156867</t>
  </si>
  <si>
    <t>112205</t>
  </si>
  <si>
    <t>0485813</t>
  </si>
  <si>
    <t>07123</t>
  </si>
  <si>
    <t>UL. JANA PAWŁA II</t>
  </si>
  <si>
    <t>1000000004139478</t>
  </si>
  <si>
    <t>6558864</t>
  </si>
  <si>
    <t>15659</t>
  </si>
  <si>
    <t>0485919</t>
  </si>
  <si>
    <t>TYLKOWO</t>
  </si>
  <si>
    <t>1000000003989978</t>
  </si>
  <si>
    <t>4901289</t>
  </si>
  <si>
    <t>75378</t>
  </si>
  <si>
    <t>PIECKI</t>
  </si>
  <si>
    <t>0486014</t>
  </si>
  <si>
    <t>DŁUŻEC</t>
  </si>
  <si>
    <t>1000000006185966</t>
  </si>
  <si>
    <t>7768971</t>
  </si>
  <si>
    <t>75377</t>
  </si>
  <si>
    <t>0486155</t>
  </si>
  <si>
    <t>KRUTYŃ</t>
  </si>
  <si>
    <t>5000000071349094</t>
  </si>
  <si>
    <t>2178279</t>
  </si>
  <si>
    <t>75375</t>
  </si>
  <si>
    <t>0486267</t>
  </si>
  <si>
    <t>NAWIADY</t>
  </si>
  <si>
    <t>5000000071348858</t>
  </si>
  <si>
    <t>6304752</t>
  </si>
  <si>
    <t>15157,15221</t>
  </si>
  <si>
    <t>0486296</t>
  </si>
  <si>
    <t>26326</t>
  </si>
  <si>
    <t>UL. ZWYCIĘSTWA</t>
  </si>
  <si>
    <t>1000000006468162</t>
  </si>
  <si>
    <t>8214933</t>
  </si>
  <si>
    <t>85367</t>
  </si>
  <si>
    <t>PURDA</t>
  </si>
  <si>
    <t>0486497</t>
  </si>
  <si>
    <t>BUTRYNY</t>
  </si>
  <si>
    <t>1A</t>
  </si>
  <si>
    <t>1000000005967640</t>
  </si>
  <si>
    <t>5220057</t>
  </si>
  <si>
    <t>103850</t>
  </si>
  <si>
    <t>0486586</t>
  </si>
  <si>
    <t>KLEBARK WIELKI</t>
  </si>
  <si>
    <t>13D</t>
  </si>
  <si>
    <t>1000000004073273</t>
  </si>
  <si>
    <t>8598965</t>
  </si>
  <si>
    <t>85486</t>
  </si>
  <si>
    <t>5000000089044860</t>
  </si>
  <si>
    <t>5411468</t>
  </si>
  <si>
    <t>120450</t>
  </si>
  <si>
    <t>0486675</t>
  </si>
  <si>
    <t>NOWA WIEŚ</t>
  </si>
  <si>
    <t>1000000004074124</t>
  </si>
  <si>
    <t>3755146</t>
  </si>
  <si>
    <t>47119</t>
  </si>
  <si>
    <t>0486770</t>
  </si>
  <si>
    <t>1000000004073039</t>
  </si>
  <si>
    <t>8533551</t>
  </si>
  <si>
    <t>77608</t>
  </si>
  <si>
    <t>0486830</t>
  </si>
  <si>
    <t>SZCZĘSNE</t>
  </si>
  <si>
    <t>RESZEL</t>
  </si>
  <si>
    <t>1000000003682847</t>
  </si>
  <si>
    <t>8023759</t>
  </si>
  <si>
    <t>59106</t>
  </si>
  <si>
    <t>SĘPOPOL</t>
  </si>
  <si>
    <t>0487350</t>
  </si>
  <si>
    <t>DZIETRZYCHOWO</t>
  </si>
  <si>
    <t>1000000003682213</t>
  </si>
  <si>
    <t>7770484</t>
  </si>
  <si>
    <t>59108</t>
  </si>
  <si>
    <t>0487568</t>
  </si>
  <si>
    <t>PONIKI</t>
  </si>
  <si>
    <t>1000000003683377</t>
  </si>
  <si>
    <t>3501685</t>
  </si>
  <si>
    <t>59111</t>
  </si>
  <si>
    <t>0487806</t>
  </si>
  <si>
    <t>WIATROWIEC</t>
  </si>
  <si>
    <t>1000000003993813</t>
  </si>
  <si>
    <t>7643231</t>
  </si>
  <si>
    <t>5062</t>
  </si>
  <si>
    <t>SORKWITY</t>
  </si>
  <si>
    <t>0487887</t>
  </si>
  <si>
    <t>CHOSZCZEWO</t>
  </si>
  <si>
    <t>62</t>
  </si>
  <si>
    <t>1000000003994837</t>
  </si>
  <si>
    <t>5159040</t>
  </si>
  <si>
    <t>5061</t>
  </si>
  <si>
    <t>0487953</t>
  </si>
  <si>
    <t>5000000069508252</t>
  </si>
  <si>
    <t>2456371</t>
  </si>
  <si>
    <t>17499</t>
  </si>
  <si>
    <t>0488119</t>
  </si>
  <si>
    <t>17B</t>
  </si>
  <si>
    <t>1000000003993613</t>
  </si>
  <si>
    <t>7450796</t>
  </si>
  <si>
    <t>49603,49604</t>
  </si>
  <si>
    <t>0488243</t>
  </si>
  <si>
    <t>ZYNDAKI</t>
  </si>
  <si>
    <t>5000000087111202</t>
  </si>
  <si>
    <t>2286254</t>
  </si>
  <si>
    <t>44017,44019</t>
  </si>
  <si>
    <t>SROKOWO</t>
  </si>
  <si>
    <t>0488668</t>
  </si>
  <si>
    <t>9000000168357338</t>
  </si>
  <si>
    <t>8024106</t>
  </si>
  <si>
    <t>69501</t>
  </si>
  <si>
    <t>STAWIGUDA</t>
  </si>
  <si>
    <t>0488906</t>
  </si>
  <si>
    <t>GRYŹLINY</t>
  </si>
  <si>
    <t>UL. GRYŹLINY</t>
  </si>
  <si>
    <t>44</t>
  </si>
  <si>
    <t>5000000091011454</t>
  </si>
  <si>
    <t>4710542</t>
  </si>
  <si>
    <t>54081</t>
  </si>
  <si>
    <t>0488987</t>
  </si>
  <si>
    <t>RUŚ</t>
  </si>
  <si>
    <t>5000000091011476</t>
  </si>
  <si>
    <t>5347839</t>
  </si>
  <si>
    <t>42463</t>
  </si>
  <si>
    <t>0489018</t>
  </si>
  <si>
    <t>5000000091011494</t>
  </si>
  <si>
    <t>3883888</t>
  </si>
  <si>
    <t>69510</t>
  </si>
  <si>
    <t>1000000004145982</t>
  </si>
  <si>
    <t>7770463</t>
  </si>
  <si>
    <t>88209</t>
  </si>
  <si>
    <t>SZCZYTNO</t>
  </si>
  <si>
    <t>0489120</t>
  </si>
  <si>
    <t>GAWRZYJAŁKI</t>
  </si>
  <si>
    <t>5000000091158141</t>
  </si>
  <si>
    <t>3819832</t>
  </si>
  <si>
    <t>84416,84417</t>
  </si>
  <si>
    <t>0489283</t>
  </si>
  <si>
    <t>LIPOWIEC</t>
  </si>
  <si>
    <t>5000000091158815</t>
  </si>
  <si>
    <t>2184373</t>
  </si>
  <si>
    <t>79931,84491</t>
  </si>
  <si>
    <t>0489366</t>
  </si>
  <si>
    <t>OLSZYNY</t>
  </si>
  <si>
    <t>5000000091158920</t>
  </si>
  <si>
    <t>5539394</t>
  </si>
  <si>
    <t>88208</t>
  </si>
  <si>
    <t>0489426</t>
  </si>
  <si>
    <t>ROMANY</t>
  </si>
  <si>
    <t>20B</t>
  </si>
  <si>
    <t>5000000091158957</t>
  </si>
  <si>
    <t>8470278</t>
  </si>
  <si>
    <t>64922</t>
  </si>
  <si>
    <t>0489432</t>
  </si>
  <si>
    <t>RUDKA</t>
  </si>
  <si>
    <t>5000000091158578</t>
  </si>
  <si>
    <t>2466740</t>
  </si>
  <si>
    <t>80053,80149</t>
  </si>
  <si>
    <t>0489538</t>
  </si>
  <si>
    <t>SZYMANY</t>
  </si>
  <si>
    <t>5000000091158796</t>
  </si>
  <si>
    <t>2131588</t>
  </si>
  <si>
    <t>88207</t>
  </si>
  <si>
    <t>0489550</t>
  </si>
  <si>
    <t>TRELKOWO</t>
  </si>
  <si>
    <t>5000000091159141</t>
  </si>
  <si>
    <t>7578110</t>
  </si>
  <si>
    <t>79263</t>
  </si>
  <si>
    <t>0489596</t>
  </si>
  <si>
    <t>WAWROCHY</t>
  </si>
  <si>
    <t>5000000074995256</t>
  </si>
  <si>
    <t>4138952</t>
  </si>
  <si>
    <t>24272,24273</t>
  </si>
  <si>
    <t>ŚWIĄTKI</t>
  </si>
  <si>
    <t>0489805</t>
  </si>
  <si>
    <t>95</t>
  </si>
  <si>
    <t>5000000089564807</t>
  </si>
  <si>
    <t>2259105</t>
  </si>
  <si>
    <t>50264</t>
  </si>
  <si>
    <t>ŚWIĘTAJNO</t>
  </si>
  <si>
    <t>0489930</t>
  </si>
  <si>
    <t>JERUTY</t>
  </si>
  <si>
    <t>5000000089564289</t>
  </si>
  <si>
    <t>2033968</t>
  </si>
  <si>
    <t>50265</t>
  </si>
  <si>
    <t>0489969</t>
  </si>
  <si>
    <t>KOLONIA</t>
  </si>
  <si>
    <t>5000000089565290</t>
  </si>
  <si>
    <t>7578178</t>
  </si>
  <si>
    <t>74214,74216</t>
  </si>
  <si>
    <t>0490062</t>
  </si>
  <si>
    <t>SPYCHOWO</t>
  </si>
  <si>
    <t>12555</t>
  </si>
  <si>
    <t>UL. MAZURSKA</t>
  </si>
  <si>
    <t>9000000168489306</t>
  </si>
  <si>
    <t>2454798</t>
  </si>
  <si>
    <t>74223</t>
  </si>
  <si>
    <t>0490145</t>
  </si>
  <si>
    <t>12740</t>
  </si>
  <si>
    <t>UL. ADAMA MICKIEWICZA</t>
  </si>
  <si>
    <t>9300000000000320</t>
  </si>
  <si>
    <t>8740694</t>
  </si>
  <si>
    <t>50263</t>
  </si>
  <si>
    <t>13096</t>
  </si>
  <si>
    <t>UL. MŁODZIEŻOWA</t>
  </si>
  <si>
    <t>5000000072741758</t>
  </si>
  <si>
    <t>2232210</t>
  </si>
  <si>
    <t>91151</t>
  </si>
  <si>
    <t>WIELBARK</t>
  </si>
  <si>
    <t>0490292</t>
  </si>
  <si>
    <t>ŁATANA WIELKA</t>
  </si>
  <si>
    <t>5000000072742724</t>
  </si>
  <si>
    <t>2439069</t>
  </si>
  <si>
    <t>91163,91165</t>
  </si>
  <si>
    <t>0490470</t>
  </si>
  <si>
    <t>09282</t>
  </si>
  <si>
    <t>UL. MIKOŁAJA KOPERNIKA</t>
  </si>
  <si>
    <t>5000000072742525</t>
  </si>
  <si>
    <t>2357684</t>
  </si>
  <si>
    <t>91150</t>
  </si>
  <si>
    <t>0490493</t>
  </si>
  <si>
    <t>ZABIELE</t>
  </si>
  <si>
    <t>ZALEWO</t>
  </si>
  <si>
    <t>5000000086040763</t>
  </si>
  <si>
    <t>5730952</t>
  </si>
  <si>
    <t>104421,104428</t>
  </si>
  <si>
    <t>0490607</t>
  </si>
  <si>
    <t>DOBRZYKI</t>
  </si>
  <si>
    <t>5000000086052004</t>
  </si>
  <si>
    <t>2123603</t>
  </si>
  <si>
    <t>38830</t>
  </si>
  <si>
    <t>ROZOGI</t>
  </si>
  <si>
    <t>0518323</t>
  </si>
  <si>
    <t>DĄBROWY</t>
  </si>
  <si>
    <t>238</t>
  </si>
  <si>
    <t>1000000004141713</t>
  </si>
  <si>
    <t>1609253</t>
  </si>
  <si>
    <t>25459</t>
  </si>
  <si>
    <t>0518369</t>
  </si>
  <si>
    <t>KLON</t>
  </si>
  <si>
    <t>96</t>
  </si>
  <si>
    <t>5000000086052074</t>
  </si>
  <si>
    <t>8279040</t>
  </si>
  <si>
    <t>25457,39635,39637,40786</t>
  </si>
  <si>
    <t>0518487</t>
  </si>
  <si>
    <t>21458</t>
  </si>
  <si>
    <t>UL. 24 STYCZNIA</t>
  </si>
  <si>
    <t>1000000004153215</t>
  </si>
  <si>
    <t>4329825</t>
  </si>
  <si>
    <t>70293,70294</t>
  </si>
  <si>
    <t>GOŁDAPSKI</t>
  </si>
  <si>
    <t>BANIE MAZURSKIE</t>
  </si>
  <si>
    <t>0753550</t>
  </si>
  <si>
    <t>09182</t>
  </si>
  <si>
    <t>UL. KONOPNICKIEJ</t>
  </si>
  <si>
    <t>EŁCKI</t>
  </si>
  <si>
    <t>5000000069627647</t>
  </si>
  <si>
    <t>7578523</t>
  </si>
  <si>
    <t>5762</t>
  </si>
  <si>
    <t>0753797</t>
  </si>
  <si>
    <t>LISY</t>
  </si>
  <si>
    <t>PISKI</t>
  </si>
  <si>
    <t>BIAŁA PISKA</t>
  </si>
  <si>
    <t>01014</t>
  </si>
  <si>
    <t>UL. GEN. JÓZEFA BEMA</t>
  </si>
  <si>
    <t>1000000004113114</t>
  </si>
  <si>
    <t>6304040</t>
  </si>
  <si>
    <t>12945</t>
  </si>
  <si>
    <t>0754940</t>
  </si>
  <si>
    <t>KOŻUCHY</t>
  </si>
  <si>
    <t>1000000004112661</t>
  </si>
  <si>
    <t>7069342</t>
  </si>
  <si>
    <t>12946</t>
  </si>
  <si>
    <t>0755000</t>
  </si>
  <si>
    <t>KUMIELSK</t>
  </si>
  <si>
    <t>5000000080185752</t>
  </si>
  <si>
    <t>2289218</t>
  </si>
  <si>
    <t>12947</t>
  </si>
  <si>
    <t>0755224</t>
  </si>
  <si>
    <t>SKARŻYN</t>
  </si>
  <si>
    <t>5000000069637922</t>
  </si>
  <si>
    <t>7259278</t>
  </si>
  <si>
    <t>16954</t>
  </si>
  <si>
    <t>WĘGORZEWSKI</t>
  </si>
  <si>
    <t>BUDRY</t>
  </si>
  <si>
    <t>0755371</t>
  </si>
  <si>
    <t>07781</t>
  </si>
  <si>
    <t>UL. MICHAŁA KAJKI</t>
  </si>
  <si>
    <t>1000000004160410</t>
  </si>
  <si>
    <t>6878617</t>
  </si>
  <si>
    <t>19444</t>
  </si>
  <si>
    <t>0755603</t>
  </si>
  <si>
    <t>SOBIECHY</t>
  </si>
  <si>
    <t>1000000004160852</t>
  </si>
  <si>
    <t>4392856</t>
  </si>
  <si>
    <t>19445</t>
  </si>
  <si>
    <t>0755626</t>
  </si>
  <si>
    <t>WIĘCKI</t>
  </si>
  <si>
    <t>5000000074454779</t>
  </si>
  <si>
    <t>6814194</t>
  </si>
  <si>
    <t>7463,7464</t>
  </si>
  <si>
    <t>DUBENINKI</t>
  </si>
  <si>
    <t>0755810</t>
  </si>
  <si>
    <t>5000000074454785</t>
  </si>
  <si>
    <t>8279603</t>
  </si>
  <si>
    <t>130109</t>
  </si>
  <si>
    <t>0756100</t>
  </si>
  <si>
    <t>ŻYTKIEJMY</t>
  </si>
  <si>
    <t>16415</t>
  </si>
  <si>
    <t>UL. PLAC WOLNOŚCI</t>
  </si>
  <si>
    <t>5000000074458971</t>
  </si>
  <si>
    <t>2360189</t>
  </si>
  <si>
    <t>75388,75389</t>
  </si>
  <si>
    <t>EŁK</t>
  </si>
  <si>
    <t>0756241</t>
  </si>
  <si>
    <t>CHEŁCHY</t>
  </si>
  <si>
    <t>1000000003759578</t>
  </si>
  <si>
    <t>8469185</t>
  </si>
  <si>
    <t>60882</t>
  </si>
  <si>
    <t>0756554</t>
  </si>
  <si>
    <t>MROZY WIELKIE</t>
  </si>
  <si>
    <t>5000000074457652</t>
  </si>
  <si>
    <t>4139268</t>
  </si>
  <si>
    <t>75500</t>
  </si>
  <si>
    <t>0756577</t>
  </si>
  <si>
    <t>NOWA WIEŚ EŁCKA</t>
  </si>
  <si>
    <t>04794</t>
  </si>
  <si>
    <t>UL. EŁCKA</t>
  </si>
  <si>
    <t>1000000003761364</t>
  </si>
  <si>
    <t>7069854</t>
  </si>
  <si>
    <t>60879</t>
  </si>
  <si>
    <t>1000000006157331</t>
  </si>
  <si>
    <t>1573465</t>
  </si>
  <si>
    <t>60880</t>
  </si>
  <si>
    <t>0756749</t>
  </si>
  <si>
    <t>RĘKUSY</t>
  </si>
  <si>
    <t>5000000074458947</t>
  </si>
  <si>
    <t>4774203</t>
  </si>
  <si>
    <t>75509,75510</t>
  </si>
  <si>
    <t>0756896</t>
  </si>
  <si>
    <t>STRADUNY</t>
  </si>
  <si>
    <t>09582</t>
  </si>
  <si>
    <t>UL. TADEUSZA KOŚCIUSZKI</t>
  </si>
  <si>
    <t>1000000003758261</t>
  </si>
  <si>
    <t>3628883</t>
  </si>
  <si>
    <t>89606,89607</t>
  </si>
  <si>
    <t>0756985</t>
  </si>
  <si>
    <t>WOSZCZELE</t>
  </si>
  <si>
    <t>5000000087115217</t>
  </si>
  <si>
    <t>2436977</t>
  </si>
  <si>
    <t>119520</t>
  </si>
  <si>
    <t>GIŻYCKI</t>
  </si>
  <si>
    <t>GIŻYCKO</t>
  </si>
  <si>
    <t>0758122</t>
  </si>
  <si>
    <t>SPYTKOWO</t>
  </si>
  <si>
    <t>5000000087113566</t>
  </si>
  <si>
    <t>8864375</t>
  </si>
  <si>
    <t>40877</t>
  </si>
  <si>
    <t>0758180</t>
  </si>
  <si>
    <t>BYSTRY</t>
  </si>
  <si>
    <t>1I</t>
  </si>
  <si>
    <t>5000000087113801</t>
  </si>
  <si>
    <t>2246928</t>
  </si>
  <si>
    <t>31031</t>
  </si>
  <si>
    <t>5000000087114110</t>
  </si>
  <si>
    <t>2436990</t>
  </si>
  <si>
    <t>40933</t>
  </si>
  <si>
    <t>0758228</t>
  </si>
  <si>
    <t>UPAŁTY</t>
  </si>
  <si>
    <t>5000000087114718</t>
  </si>
  <si>
    <t>3564994</t>
  </si>
  <si>
    <t>34201</t>
  </si>
  <si>
    <t>0758240</t>
  </si>
  <si>
    <t>WILKASY</t>
  </si>
  <si>
    <t>5000000087113469</t>
  </si>
  <si>
    <t>4266368</t>
  </si>
  <si>
    <t>39771</t>
  </si>
  <si>
    <t>GOŁDAP</t>
  </si>
  <si>
    <t>BOĆWINKA</t>
  </si>
  <si>
    <t>5000000069628111</t>
  </si>
  <si>
    <t>3819888</t>
  </si>
  <si>
    <t>124413</t>
  </si>
  <si>
    <t>0758518</t>
  </si>
  <si>
    <t>GALWIECIE</t>
  </si>
  <si>
    <t>5000000069630691</t>
  </si>
  <si>
    <t>2298027</t>
  </si>
  <si>
    <t>26306,26325</t>
  </si>
  <si>
    <t>0758620</t>
  </si>
  <si>
    <t>1000000004159032</t>
  </si>
  <si>
    <t>6876454</t>
  </si>
  <si>
    <t>124415</t>
  </si>
  <si>
    <t>0758636</t>
  </si>
  <si>
    <t>JABŁOŃSKIE</t>
  </si>
  <si>
    <t>5000000069629533</t>
  </si>
  <si>
    <t>2469863</t>
  </si>
  <si>
    <t>26401</t>
  </si>
  <si>
    <t>0758984</t>
  </si>
  <si>
    <t>POGORZEL</t>
  </si>
  <si>
    <t>5000000087431291</t>
  </si>
  <si>
    <t>6495617</t>
  </si>
  <si>
    <t>31401</t>
  </si>
  <si>
    <t>KALINOWO</t>
  </si>
  <si>
    <t>0759535</t>
  </si>
  <si>
    <t>BORZYMY</t>
  </si>
  <si>
    <t>5000000087431164</t>
  </si>
  <si>
    <t>6814204</t>
  </si>
  <si>
    <t>34909</t>
  </si>
  <si>
    <t>0759660</t>
  </si>
  <si>
    <t>5000000087431803</t>
  </si>
  <si>
    <t>5092653</t>
  </si>
  <si>
    <t>34860</t>
  </si>
  <si>
    <t>5000000087432057</t>
  </si>
  <si>
    <t>7578268</t>
  </si>
  <si>
    <t>41648,41650</t>
  </si>
  <si>
    <t>0759890</t>
  </si>
  <si>
    <t>PISANICA</t>
  </si>
  <si>
    <t>65</t>
  </si>
  <si>
    <t>1000000003762854</t>
  </si>
  <si>
    <t>7005960</t>
  </si>
  <si>
    <t>34949</t>
  </si>
  <si>
    <t>0759914</t>
  </si>
  <si>
    <t>PRAWDZISKA</t>
  </si>
  <si>
    <t>5000000087431620</t>
  </si>
  <si>
    <t>6240343</t>
  </si>
  <si>
    <t>31800</t>
  </si>
  <si>
    <t>0760024</t>
  </si>
  <si>
    <t>SYPITKI</t>
  </si>
  <si>
    <t>5000000089543474</t>
  </si>
  <si>
    <t>3437380</t>
  </si>
  <si>
    <t>3499</t>
  </si>
  <si>
    <t>OLECKI</t>
  </si>
  <si>
    <t>KOWALE OLECKIE</t>
  </si>
  <si>
    <t>0760432</t>
  </si>
  <si>
    <t>09572</t>
  </si>
  <si>
    <t>UL. KOŚCIUSZKI</t>
  </si>
  <si>
    <t>1000000004026065</t>
  </si>
  <si>
    <t>4583496</t>
  </si>
  <si>
    <t>9813</t>
  </si>
  <si>
    <t>24454</t>
  </si>
  <si>
    <t>UL. WITOSA</t>
  </si>
  <si>
    <t>1000000004025590</t>
  </si>
  <si>
    <t>5987390</t>
  </si>
  <si>
    <t>9818</t>
  </si>
  <si>
    <t>0760490</t>
  </si>
  <si>
    <t>SOKÓŁKI</t>
  </si>
  <si>
    <t>5000000089543369</t>
  </si>
  <si>
    <t>9042810</t>
  </si>
  <si>
    <t>9817</t>
  </si>
  <si>
    <t>5000000089034908</t>
  </si>
  <si>
    <t>8406256</t>
  </si>
  <si>
    <t>44672</t>
  </si>
  <si>
    <t>KRUKLANKI</t>
  </si>
  <si>
    <t>0761450</t>
  </si>
  <si>
    <t>1000000003779871</t>
  </si>
  <si>
    <t>1568482</t>
  </si>
  <si>
    <t>77889,77911</t>
  </si>
  <si>
    <t>0761584</t>
  </si>
  <si>
    <t>11102</t>
  </si>
  <si>
    <t>UL. 22 LIPCA</t>
  </si>
  <si>
    <t>1000000003986098</t>
  </si>
  <si>
    <t>6112621</t>
  </si>
  <si>
    <t>22303,22347</t>
  </si>
  <si>
    <t>MIKOŁAJKI</t>
  </si>
  <si>
    <t>0762017</t>
  </si>
  <si>
    <t>BARANOWO</t>
  </si>
  <si>
    <t>9100000004867014</t>
  </si>
  <si>
    <t>8789325</t>
  </si>
  <si>
    <t>19667</t>
  </si>
  <si>
    <t>0762170</t>
  </si>
  <si>
    <t>OLSZEWO</t>
  </si>
  <si>
    <t>1000000003986869</t>
  </si>
  <si>
    <t>2302494</t>
  </si>
  <si>
    <t>20301</t>
  </si>
  <si>
    <t>0762371</t>
  </si>
  <si>
    <t>WOŹNICE</t>
  </si>
  <si>
    <t>5000000085693544</t>
  </si>
  <si>
    <t>8724763</t>
  </si>
  <si>
    <t>59622,59668</t>
  </si>
  <si>
    <t>MIŁKI</t>
  </si>
  <si>
    <t>0762684</t>
  </si>
  <si>
    <t>5000000085692906</t>
  </si>
  <si>
    <t>8915887</t>
  </si>
  <si>
    <t>48702</t>
  </si>
  <si>
    <t>0762750</t>
  </si>
  <si>
    <t>RYDZEWO</t>
  </si>
  <si>
    <t>5000000085692777</t>
  </si>
  <si>
    <t>8342844</t>
  </si>
  <si>
    <t>48502</t>
  </si>
  <si>
    <t>0762767</t>
  </si>
  <si>
    <t>STAŚWINY</t>
  </si>
  <si>
    <t>OLECKO</t>
  </si>
  <si>
    <t>1000000004115177</t>
  </si>
  <si>
    <t>7194880</t>
  </si>
  <si>
    <t>74920,74946</t>
  </si>
  <si>
    <t>ORZYSZ</t>
  </si>
  <si>
    <t>0763726</t>
  </si>
  <si>
    <t>DĄBRÓWKA</t>
  </si>
  <si>
    <t>1000000004115338</t>
  </si>
  <si>
    <t>1595172</t>
  </si>
  <si>
    <t>107714</t>
  </si>
  <si>
    <t>0763732</t>
  </si>
  <si>
    <t>DROZDOWO</t>
  </si>
  <si>
    <t>1000000004123005</t>
  </si>
  <si>
    <t>6751136</t>
  </si>
  <si>
    <t>59596</t>
  </si>
  <si>
    <t>PISZ</t>
  </si>
  <si>
    <t>0764186</t>
  </si>
  <si>
    <t>HEJDYK</t>
  </si>
  <si>
    <t>1000000004123396</t>
  </si>
  <si>
    <t>1595764</t>
  </si>
  <si>
    <t>59590</t>
  </si>
  <si>
    <t>0764246</t>
  </si>
  <si>
    <t>JEŻE</t>
  </si>
  <si>
    <t>5000000065817183</t>
  </si>
  <si>
    <t>2062605</t>
  </si>
  <si>
    <t>60206</t>
  </si>
  <si>
    <t>0764275</t>
  </si>
  <si>
    <t>KOCIOŁ DUŻY</t>
  </si>
  <si>
    <t>5000000065816922</t>
  </si>
  <si>
    <t>2424450</t>
  </si>
  <si>
    <t>56017</t>
  </si>
  <si>
    <t>0764341</t>
  </si>
  <si>
    <t>LISKI</t>
  </si>
  <si>
    <t>1000000004122483</t>
  </si>
  <si>
    <t>4647587</t>
  </si>
  <si>
    <t>105252,105263,105272,106010</t>
  </si>
  <si>
    <t>0764358</t>
  </si>
  <si>
    <t>ŁUPKI</t>
  </si>
  <si>
    <t>1000000004121599</t>
  </si>
  <si>
    <t>8471321</t>
  </si>
  <si>
    <t>64992</t>
  </si>
  <si>
    <t>0764513</t>
  </si>
  <si>
    <t>SNOPKI</t>
  </si>
  <si>
    <t>1000000004123245</t>
  </si>
  <si>
    <t>8023437</t>
  </si>
  <si>
    <t>66135</t>
  </si>
  <si>
    <t>0764536</t>
  </si>
  <si>
    <t>UŚCIANY STARE</t>
  </si>
  <si>
    <t>11926</t>
  </si>
  <si>
    <t>UL. 1 MAJA</t>
  </si>
  <si>
    <t>5000000072917400</t>
  </si>
  <si>
    <t>2039498</t>
  </si>
  <si>
    <t>25469</t>
  </si>
  <si>
    <t>PROSTKI</t>
  </si>
  <si>
    <t>0765688</t>
  </si>
  <si>
    <t>5000000072917190</t>
  </si>
  <si>
    <t>2440472</t>
  </si>
  <si>
    <t>25570</t>
  </si>
  <si>
    <t>1000000003766719</t>
  </si>
  <si>
    <t>1569297</t>
  </si>
  <si>
    <t>25356</t>
  </si>
  <si>
    <t>0765702</t>
  </si>
  <si>
    <t>ROŻYŃSK WIELKI</t>
  </si>
  <si>
    <t>5000000072917336</t>
  </si>
  <si>
    <t>6049226</t>
  </si>
  <si>
    <t>34273,34274</t>
  </si>
  <si>
    <t>0765748</t>
  </si>
  <si>
    <t>WIŚNIOWO EŁCKIE</t>
  </si>
  <si>
    <t>5000000071101253</t>
  </si>
  <si>
    <t>3884308</t>
  </si>
  <si>
    <t>31014</t>
  </si>
  <si>
    <t>RUCIANE-NIDA</t>
  </si>
  <si>
    <t>0767115</t>
  </si>
  <si>
    <t>UKTA</t>
  </si>
  <si>
    <t>70</t>
  </si>
  <si>
    <t>5000000087606433</t>
  </si>
  <si>
    <t>4393590</t>
  </si>
  <si>
    <t>21274,21275</t>
  </si>
  <si>
    <t>STARE JUCHY</t>
  </si>
  <si>
    <t>0768712</t>
  </si>
  <si>
    <t>5000000069645052</t>
  </si>
  <si>
    <t>5092581</t>
  </si>
  <si>
    <t>42805</t>
  </si>
  <si>
    <t>WĘGORZEWO</t>
  </si>
  <si>
    <t>0771157</t>
  </si>
  <si>
    <t>PERŁY</t>
  </si>
  <si>
    <t>33</t>
  </si>
  <si>
    <t>5000000069643920</t>
  </si>
  <si>
    <t>2182913</t>
  </si>
  <si>
    <t>109013,109037</t>
  </si>
  <si>
    <t>0771223</t>
  </si>
  <si>
    <t>RADZIEJE</t>
  </si>
  <si>
    <t>23940</t>
  </si>
  <si>
    <t>UL. WĘGORZEWSKA</t>
  </si>
  <si>
    <t>5000000069645054</t>
  </si>
  <si>
    <t>2150859</t>
  </si>
  <si>
    <t>108814</t>
  </si>
  <si>
    <t>0771424</t>
  </si>
  <si>
    <t>WĘGIELSZTYN</t>
  </si>
  <si>
    <t>5000000086043506</t>
  </si>
  <si>
    <t>2430114</t>
  </si>
  <si>
    <t>21648</t>
  </si>
  <si>
    <t>WIELICZKI</t>
  </si>
  <si>
    <t>0771460</t>
  </si>
  <si>
    <t>CIMOCHY</t>
  </si>
  <si>
    <t>5000000086043862</t>
  </si>
  <si>
    <t>9042809</t>
  </si>
  <si>
    <t>17792</t>
  </si>
  <si>
    <t>0771772</t>
  </si>
  <si>
    <t>5000000086043935</t>
  </si>
  <si>
    <t>2282576</t>
  </si>
  <si>
    <t>17793</t>
  </si>
  <si>
    <t>9000000168468075</t>
  </si>
  <si>
    <t>4786188</t>
  </si>
  <si>
    <t>53651,53718</t>
  </si>
  <si>
    <t>WYDMINY</t>
  </si>
  <si>
    <t>0772257</t>
  </si>
  <si>
    <t>GAWLIKI WIELKIE</t>
  </si>
  <si>
    <t>5000000087117677</t>
  </si>
  <si>
    <t>7960194</t>
  </si>
  <si>
    <t>129048</t>
  </si>
  <si>
    <t>0772524</t>
  </si>
  <si>
    <t>TALKI</t>
  </si>
  <si>
    <t>5000000087116734</t>
  </si>
  <si>
    <t>18154079</t>
  </si>
  <si>
    <t>128755</t>
  </si>
  <si>
    <t>0772582</t>
  </si>
  <si>
    <t>2B</t>
  </si>
  <si>
    <t>5000000087117008</t>
  </si>
  <si>
    <t>2337662</t>
  </si>
  <si>
    <t>53902,54098,55686</t>
  </si>
  <si>
    <t>06260</t>
  </si>
  <si>
    <t>UL. GRUNWALDZKA</t>
  </si>
  <si>
    <t>1000000003787952</t>
  </si>
  <si>
    <t>3501545</t>
  </si>
  <si>
    <t>129047</t>
  </si>
  <si>
    <t>0772607</t>
  </si>
  <si>
    <t>ZELKI</t>
  </si>
  <si>
    <t>1000000006457809</t>
  </si>
  <si>
    <t>7896152</t>
  </si>
  <si>
    <t>114522,114523,48364</t>
  </si>
  <si>
    <t>NOWOMIEJSKI</t>
  </si>
  <si>
    <t>0839978</t>
  </si>
  <si>
    <t>BIELICE</t>
  </si>
  <si>
    <t>120</t>
  </si>
  <si>
    <t>1000000004012709</t>
  </si>
  <si>
    <t>5986651</t>
  </si>
  <si>
    <t>48449</t>
  </si>
  <si>
    <t>0840013</t>
  </si>
  <si>
    <t>06236</t>
  </si>
  <si>
    <t>UL. GRUDZIĄDZKA</t>
  </si>
  <si>
    <t>5000000060079507</t>
  </si>
  <si>
    <t>2172061</t>
  </si>
  <si>
    <t>48454</t>
  </si>
  <si>
    <t>0840094</t>
  </si>
  <si>
    <t>KROTOSZYNY</t>
  </si>
  <si>
    <t>4A</t>
  </si>
  <si>
    <t>9300000000000318</t>
  </si>
  <si>
    <t>2492184</t>
  </si>
  <si>
    <t>31895</t>
  </si>
  <si>
    <t>0840119</t>
  </si>
  <si>
    <t>LIPINKI</t>
  </si>
  <si>
    <t>1000000004014560</t>
  </si>
  <si>
    <t>7642641</t>
  </si>
  <si>
    <t>31856</t>
  </si>
  <si>
    <t>0840183</t>
  </si>
  <si>
    <t>ŁĄKORZ</t>
  </si>
  <si>
    <t>99</t>
  </si>
  <si>
    <t>1000000004014061</t>
  </si>
  <si>
    <t>6814417</t>
  </si>
  <si>
    <t>32071</t>
  </si>
  <si>
    <t>0840303</t>
  </si>
  <si>
    <t>OSTROWITE</t>
  </si>
  <si>
    <t>1000000004011846</t>
  </si>
  <si>
    <t>8661654</t>
  </si>
  <si>
    <t>48548</t>
  </si>
  <si>
    <t>0840496</t>
  </si>
  <si>
    <t>SZWARCENOWO</t>
  </si>
  <si>
    <t>5000000087603671</t>
  </si>
  <si>
    <t>4266867</t>
  </si>
  <si>
    <t>12635</t>
  </si>
  <si>
    <t>GRODZICZNO</t>
  </si>
  <si>
    <t>0843951</t>
  </si>
  <si>
    <t>BOLESZYN</t>
  </si>
  <si>
    <t>12B</t>
  </si>
  <si>
    <t>5000000087605212</t>
  </si>
  <si>
    <t>6431874</t>
  </si>
  <si>
    <t>12675</t>
  </si>
  <si>
    <t>0844040</t>
  </si>
  <si>
    <t>MONTOWO</t>
  </si>
  <si>
    <t>29D</t>
  </si>
  <si>
    <t>5000000087605718</t>
  </si>
  <si>
    <t>2331751</t>
  </si>
  <si>
    <t>20691,20692</t>
  </si>
  <si>
    <t>0844063</t>
  </si>
  <si>
    <t>MROCZNO</t>
  </si>
  <si>
    <t>22A</t>
  </si>
  <si>
    <t>1000000004015505</t>
  </si>
  <si>
    <t>7259533</t>
  </si>
  <si>
    <t>20689,20690</t>
  </si>
  <si>
    <t>0844070</t>
  </si>
  <si>
    <t>NOWE GRODZICZNO</t>
  </si>
  <si>
    <t>5000000087605720</t>
  </si>
  <si>
    <t>2178202</t>
  </si>
  <si>
    <t>12700</t>
  </si>
  <si>
    <t>0844123</t>
  </si>
  <si>
    <t>ZAJĄCZKOWO</t>
  </si>
  <si>
    <t>21A</t>
  </si>
  <si>
    <t>5000000087605214</t>
  </si>
  <si>
    <t>18154085</t>
  </si>
  <si>
    <t>12712</t>
  </si>
  <si>
    <t>0844146</t>
  </si>
  <si>
    <t>ZWINIARZ</t>
  </si>
  <si>
    <t>5000000065783578</t>
  </si>
  <si>
    <t>2197415</t>
  </si>
  <si>
    <t>24999</t>
  </si>
  <si>
    <t>KURZĘTNIK</t>
  </si>
  <si>
    <t>0845571</t>
  </si>
  <si>
    <t>BRZOZIE LUBAWSKIE</t>
  </si>
  <si>
    <t>5000000065783583</t>
  </si>
  <si>
    <t>5794376</t>
  </si>
  <si>
    <t>59104,59105</t>
  </si>
  <si>
    <t>0845766</t>
  </si>
  <si>
    <t>MARZĘCICE</t>
  </si>
  <si>
    <t>5000000065783584</t>
  </si>
  <si>
    <t>6049236</t>
  </si>
  <si>
    <t>25001</t>
  </si>
  <si>
    <t>0845884</t>
  </si>
  <si>
    <t>TERESZEWO</t>
  </si>
  <si>
    <t>NOWE MIASTO LUBAWSKIE</t>
  </si>
  <si>
    <t>5000000069557171</t>
  </si>
  <si>
    <t>3629004</t>
  </si>
  <si>
    <t>30478</t>
  </si>
  <si>
    <t>0847127</t>
  </si>
  <si>
    <t>GWIŹDZINY</t>
  </si>
  <si>
    <t>5000000069558871</t>
  </si>
  <si>
    <t>4774289</t>
  </si>
  <si>
    <t>30479</t>
  </si>
  <si>
    <t>0847280</t>
  </si>
  <si>
    <t>RADOMNO</t>
  </si>
  <si>
    <t>5000000069557369</t>
  </si>
  <si>
    <t>8087881</t>
  </si>
  <si>
    <t>30480</t>
  </si>
  <si>
    <t>0847305</t>
  </si>
  <si>
    <t>SKARLIN</t>
  </si>
  <si>
    <t>1000000004024491</t>
  </si>
  <si>
    <t>6814533</t>
  </si>
  <si>
    <t>123636</t>
  </si>
  <si>
    <t>0847311</t>
  </si>
  <si>
    <t>TYLICE</t>
  </si>
  <si>
    <t>5000000074991973</t>
  </si>
  <si>
    <t>4266872</t>
  </si>
  <si>
    <t>114540</t>
  </si>
  <si>
    <t>0930609</t>
  </si>
  <si>
    <t>01927</t>
  </si>
  <si>
    <t>UL. BOYA-ŻELEŃSKIEGO</t>
  </si>
  <si>
    <t>1000000003698418</t>
  </si>
  <si>
    <t>2015479</t>
  </si>
  <si>
    <t>75610</t>
  </si>
  <si>
    <t>5000000074992528</t>
  </si>
  <si>
    <t>2108714</t>
  </si>
  <si>
    <t>57615,57619</t>
  </si>
  <si>
    <t>1000000003700021</t>
  </si>
  <si>
    <t>5348763</t>
  </si>
  <si>
    <t>67865,68035</t>
  </si>
  <si>
    <t>16579</t>
  </si>
  <si>
    <t>UL. POCZTOWA</t>
  </si>
  <si>
    <t>1000000003702991</t>
  </si>
  <si>
    <t>5028450</t>
  </si>
  <si>
    <t>15986,15987</t>
  </si>
  <si>
    <t>5000000074990760</t>
  </si>
  <si>
    <t>2187145</t>
  </si>
  <si>
    <t>103443</t>
  </si>
  <si>
    <t>11A</t>
  </si>
  <si>
    <t>5000000074992471</t>
  </si>
  <si>
    <t>8979804</t>
  </si>
  <si>
    <t>7174</t>
  </si>
  <si>
    <t>5000000074991735</t>
  </si>
  <si>
    <t>5603054</t>
  </si>
  <si>
    <t>41979</t>
  </si>
  <si>
    <t>24494</t>
  </si>
  <si>
    <t>UL. WŁADYSŁAWA JAGIEŁŁY</t>
  </si>
  <si>
    <t>1000000003713977</t>
  </si>
  <si>
    <t>5667397</t>
  </si>
  <si>
    <t>72888</t>
  </si>
  <si>
    <t>0930644</t>
  </si>
  <si>
    <t>04568</t>
  </si>
  <si>
    <t>UL. DZIAŁDOWSKA</t>
  </si>
  <si>
    <t>1000000003713431</t>
  </si>
  <si>
    <t>5602221</t>
  </si>
  <si>
    <t>29992</t>
  </si>
  <si>
    <t>05329</t>
  </si>
  <si>
    <t>UL. GARBUZY</t>
  </si>
  <si>
    <t>5000000087584849</t>
  </si>
  <si>
    <t>2137971</t>
  </si>
  <si>
    <t>60965</t>
  </si>
  <si>
    <t>5000000087585750</t>
  </si>
  <si>
    <t>7769526</t>
  </si>
  <si>
    <t>68038,68227</t>
  </si>
  <si>
    <t>17742</t>
  </si>
  <si>
    <t>UL. PRZEMYSŁOWA</t>
  </si>
  <si>
    <t>0932703</t>
  </si>
  <si>
    <t>9000000118300984</t>
  </si>
  <si>
    <t>2177440</t>
  </si>
  <si>
    <t>120289</t>
  </si>
  <si>
    <t>38499</t>
  </si>
  <si>
    <t>AL. ALEJA ARMII KRAJOWEJ</t>
  </si>
  <si>
    <t>7-8</t>
  </si>
  <si>
    <t>42</t>
  </si>
  <si>
    <t>24628</t>
  </si>
  <si>
    <t>UL. WOJSKA POLSKIEGO</t>
  </si>
  <si>
    <t>25547</t>
  </si>
  <si>
    <t>UL. ZAMKOWA</t>
  </si>
  <si>
    <t>05431</t>
  </si>
  <si>
    <t>UL. GDAŃSKA</t>
  </si>
  <si>
    <t>08202</t>
  </si>
  <si>
    <t>UL. KATEDRALNA</t>
  </si>
  <si>
    <t>13242</t>
  </si>
  <si>
    <t>UL. MONIUSZKI</t>
  </si>
  <si>
    <t>24048</t>
  </si>
  <si>
    <t>UL. WIEJSKA</t>
  </si>
  <si>
    <t>1000000003690973</t>
  </si>
  <si>
    <t>2000448</t>
  </si>
  <si>
    <t>83894,83931</t>
  </si>
  <si>
    <t>FROMBORK</t>
  </si>
  <si>
    <t>0932732</t>
  </si>
  <si>
    <t>1000000003805148</t>
  </si>
  <si>
    <t>5666538</t>
  </si>
  <si>
    <t>69522,69523,69524,69528,69529,69530,69533</t>
  </si>
  <si>
    <t>0932749</t>
  </si>
  <si>
    <t>03635</t>
  </si>
  <si>
    <t>UL. DASZYŃSKIEGO</t>
  </si>
  <si>
    <t>5000000074449433</t>
  </si>
  <si>
    <t>5730679</t>
  </si>
  <si>
    <t>55167,55178</t>
  </si>
  <si>
    <t>24623</t>
  </si>
  <si>
    <t>AL. WOJSKA POLSKIEGO</t>
  </si>
  <si>
    <t>1000000003733133</t>
  </si>
  <si>
    <t>6049008</t>
  </si>
  <si>
    <t>112232,112234</t>
  </si>
  <si>
    <t>0932873</t>
  </si>
  <si>
    <t>5000000087119326</t>
  </si>
  <si>
    <t>8343227</t>
  </si>
  <si>
    <t>18093</t>
  </si>
  <si>
    <t>0932910</t>
  </si>
  <si>
    <t>5000000087118384</t>
  </si>
  <si>
    <t>4393036</t>
  </si>
  <si>
    <t>8842,8954</t>
  </si>
  <si>
    <t>5000000087119093</t>
  </si>
  <si>
    <t>5283971</t>
  </si>
  <si>
    <t>18274</t>
  </si>
  <si>
    <t>23663</t>
  </si>
  <si>
    <t>UL. WARMIŃSKA</t>
  </si>
  <si>
    <t>5000000087119325</t>
  </si>
  <si>
    <t>4138988</t>
  </si>
  <si>
    <t>18023</t>
  </si>
  <si>
    <t>1000000003736703</t>
  </si>
  <si>
    <t>4076266</t>
  </si>
  <si>
    <t>18526</t>
  </si>
  <si>
    <t>0932927</t>
  </si>
  <si>
    <t>01681</t>
  </si>
  <si>
    <t>UL. BOHATERÓW WESTERPLATTE</t>
  </si>
  <si>
    <t>5000000071362040</t>
  </si>
  <si>
    <t>7323180</t>
  </si>
  <si>
    <t>61789,62367</t>
  </si>
  <si>
    <t>11937</t>
  </si>
  <si>
    <t>UL. 3 MAJA</t>
  </si>
  <si>
    <t>5000000071362186</t>
  </si>
  <si>
    <t>5156902</t>
  </si>
  <si>
    <t>62369</t>
  </si>
  <si>
    <t>5000000071362896</t>
  </si>
  <si>
    <t>3819497</t>
  </si>
  <si>
    <t>18511,18516,18517</t>
  </si>
  <si>
    <t>5000000067728286</t>
  </si>
  <si>
    <t>2245228</t>
  </si>
  <si>
    <t>26710</t>
  </si>
  <si>
    <t>0932956</t>
  </si>
  <si>
    <t>15189</t>
  </si>
  <si>
    <t>UL. ORNECKA</t>
  </si>
  <si>
    <t>5000000090249632</t>
  </si>
  <si>
    <t>2399932</t>
  </si>
  <si>
    <t>26709</t>
  </si>
  <si>
    <t>5000000067728359</t>
  </si>
  <si>
    <t>6877789</t>
  </si>
  <si>
    <t>127384,59871,59877</t>
  </si>
  <si>
    <t>5000000071472185</t>
  </si>
  <si>
    <t>3883923</t>
  </si>
  <si>
    <t>105361,105363</t>
  </si>
  <si>
    <t>0932979</t>
  </si>
  <si>
    <t>16046</t>
  </si>
  <si>
    <t>UL. PIASTOWSKA</t>
  </si>
  <si>
    <t>5000000071473197</t>
  </si>
  <si>
    <t>8279077</t>
  </si>
  <si>
    <t>26072,26073,26074</t>
  </si>
  <si>
    <t>5000000076091683</t>
  </si>
  <si>
    <t>2369875</t>
  </si>
  <si>
    <t>31855</t>
  </si>
  <si>
    <t>0933000</t>
  </si>
  <si>
    <t>5000000076091089</t>
  </si>
  <si>
    <t>4138958</t>
  </si>
  <si>
    <t>31846</t>
  </si>
  <si>
    <t>22073</t>
  </si>
  <si>
    <t>UL. SZPITALNA</t>
  </si>
  <si>
    <t>07029</t>
  </si>
  <si>
    <t>UL. JAGIELLOŃSKA</t>
  </si>
  <si>
    <t>09186</t>
  </si>
  <si>
    <t>UL. MARII KONOPNICKIEJ</t>
  </si>
  <si>
    <t>15733</t>
  </si>
  <si>
    <t>UL. PARTYZANTÓW</t>
  </si>
  <si>
    <t>5000000069652110</t>
  </si>
  <si>
    <t>5283938</t>
  </si>
  <si>
    <t>52098,81277</t>
  </si>
  <si>
    <t>0964583</t>
  </si>
  <si>
    <t>30474</t>
  </si>
  <si>
    <t>UL. GENERAŁA BEMA</t>
  </si>
  <si>
    <t>5000000069652375</t>
  </si>
  <si>
    <t>8661449</t>
  </si>
  <si>
    <t>86926,86927</t>
  </si>
  <si>
    <t>1000000003669997</t>
  </si>
  <si>
    <t>1559191</t>
  </si>
  <si>
    <t>58865,58930</t>
  </si>
  <si>
    <t>11072</t>
  </si>
  <si>
    <t>UL. LIMANOWSKIEGO</t>
  </si>
  <si>
    <t>1000000003669994</t>
  </si>
  <si>
    <t>4204668</t>
  </si>
  <si>
    <t>58536,58541,58558,58588</t>
  </si>
  <si>
    <t>5000000069651816</t>
  </si>
  <si>
    <t>7323710</t>
  </si>
  <si>
    <t>81109</t>
  </si>
  <si>
    <t>12381</t>
  </si>
  <si>
    <t>UL. MARKSA</t>
  </si>
  <si>
    <t>5000000069651433</t>
  </si>
  <si>
    <t>3436856</t>
  </si>
  <si>
    <t>81254</t>
  </si>
  <si>
    <t>14499</t>
  </si>
  <si>
    <t>UL. NOWOWIEJSKIEGO</t>
  </si>
  <si>
    <t>5000000069652612</t>
  </si>
  <si>
    <t>18154275</t>
  </si>
  <si>
    <t>48354</t>
  </si>
  <si>
    <t>44727</t>
  </si>
  <si>
    <t>UL. BOH. MONTE CASSINO</t>
  </si>
  <si>
    <t>5000000069651524</t>
  </si>
  <si>
    <t>5283980</t>
  </si>
  <si>
    <t>58785,58798,81246</t>
  </si>
  <si>
    <t>20286</t>
  </si>
  <si>
    <t>UL. SŁOWACKIEGO</t>
  </si>
  <si>
    <t>5000000069651935</t>
  </si>
  <si>
    <t>8406173</t>
  </si>
  <si>
    <t>78193,78194</t>
  </si>
  <si>
    <t>22961</t>
  </si>
  <si>
    <t>UL. TRAUGUTTA</t>
  </si>
  <si>
    <t>5000000087580397</t>
  </si>
  <si>
    <t>7195474</t>
  </si>
  <si>
    <t>30098,72471</t>
  </si>
  <si>
    <t>0964590</t>
  </si>
  <si>
    <t>00432</t>
  </si>
  <si>
    <t>UL. ARMII KRAJOWEJ</t>
  </si>
  <si>
    <t>1000000004042721</t>
  </si>
  <si>
    <t>5668060</t>
  </si>
  <si>
    <t>119706,72960,75347</t>
  </si>
  <si>
    <t>01742</t>
  </si>
  <si>
    <t>UL. BOLESŁAWA CHROBREGO</t>
  </si>
  <si>
    <t>5000000087582189</t>
  </si>
  <si>
    <t>8215488</t>
  </si>
  <si>
    <t>30658</t>
  </si>
  <si>
    <t>5000000087582452</t>
  </si>
  <si>
    <t>6495935</t>
  </si>
  <si>
    <t>115363,121622,20419</t>
  </si>
  <si>
    <t>11383</t>
  </si>
  <si>
    <t>UL. LUDOWA</t>
  </si>
  <si>
    <t>5000000087579802</t>
  </si>
  <si>
    <t>8916236</t>
  </si>
  <si>
    <t>20420</t>
  </si>
  <si>
    <t>5000000074454251</t>
  </si>
  <si>
    <t>7195694</t>
  </si>
  <si>
    <t>25957,75353,75354</t>
  </si>
  <si>
    <t>0964614</t>
  </si>
  <si>
    <t>04863</t>
  </si>
  <si>
    <t>UL. FABRYCZNA</t>
  </si>
  <si>
    <t>5000000074455482</t>
  </si>
  <si>
    <t>18154159</t>
  </si>
  <si>
    <t>119688,82815</t>
  </si>
  <si>
    <t>5000000074453416</t>
  </si>
  <si>
    <t>2093215</t>
  </si>
  <si>
    <t>30540,31233</t>
  </si>
  <si>
    <t>05347</t>
  </si>
  <si>
    <t>UL. GARNIZONOWA</t>
  </si>
  <si>
    <t>5000000074453635</t>
  </si>
  <si>
    <t>8342905</t>
  </si>
  <si>
    <t>31061</t>
  </si>
  <si>
    <t>5000000074453493</t>
  </si>
  <si>
    <t>2449809</t>
  </si>
  <si>
    <t>16700,29960</t>
  </si>
  <si>
    <t>23345</t>
  </si>
  <si>
    <t>UL. UŁAŃSKA</t>
  </si>
  <si>
    <t>5000000074453634</t>
  </si>
  <si>
    <t>4266823</t>
  </si>
  <si>
    <t>30851,6789</t>
  </si>
  <si>
    <t>5000000070386449</t>
  </si>
  <si>
    <t>2144693</t>
  </si>
  <si>
    <t>112076</t>
  </si>
  <si>
    <t>0964643</t>
  </si>
  <si>
    <t>19901</t>
  </si>
  <si>
    <t>UL. GEN. SIKORSKIEGO</t>
  </si>
  <si>
    <t>1000000003671556</t>
  </si>
  <si>
    <t>5284723</t>
  </si>
  <si>
    <t>86629</t>
  </si>
  <si>
    <t>1000000003671558</t>
  </si>
  <si>
    <t>7642111</t>
  </si>
  <si>
    <t>104403,104406</t>
  </si>
  <si>
    <t>12734</t>
  </si>
  <si>
    <t>UL. MICKIEWICZA</t>
  </si>
  <si>
    <t>0964710</t>
  </si>
  <si>
    <t>5000000076056954</t>
  </si>
  <si>
    <t>18154246</t>
  </si>
  <si>
    <t>75618</t>
  </si>
  <si>
    <t>41184</t>
  </si>
  <si>
    <t>PL. PLAC MARSZ. JÓZEFA PIŁSUDSKIEGO</t>
  </si>
  <si>
    <t>5000000087619874</t>
  </si>
  <si>
    <t>5921647</t>
  </si>
  <si>
    <t>56315</t>
  </si>
  <si>
    <t>0964749</t>
  </si>
  <si>
    <t>00729</t>
  </si>
  <si>
    <t>UL. ŚW. BARBARY</t>
  </si>
  <si>
    <t>1000000003798479</t>
  </si>
  <si>
    <t>2024804</t>
  </si>
  <si>
    <t>69473,69480,69483,69488</t>
  </si>
  <si>
    <t>1000000003799311</t>
  </si>
  <si>
    <t>7513992</t>
  </si>
  <si>
    <t>56317,68569</t>
  </si>
  <si>
    <t>19349</t>
  </si>
  <si>
    <t>UL. RZEPNIKOWSKIEGO</t>
  </si>
  <si>
    <t>5000000087101625</t>
  </si>
  <si>
    <t>2373423</t>
  </si>
  <si>
    <t>18300</t>
  </si>
  <si>
    <t>0964850</t>
  </si>
  <si>
    <t>07780</t>
  </si>
  <si>
    <t>UL. KAJKI</t>
  </si>
  <si>
    <t>1000000004099472</t>
  </si>
  <si>
    <t>8661595</t>
  </si>
  <si>
    <t>73949,79807,79808</t>
  </si>
  <si>
    <t>10344</t>
  </si>
  <si>
    <t>UL. KUJAWSKA</t>
  </si>
  <si>
    <t>5000000087102573</t>
  </si>
  <si>
    <t>2394846</t>
  </si>
  <si>
    <t>18296</t>
  </si>
  <si>
    <t>5000000087104705</t>
  </si>
  <si>
    <t>2465107</t>
  </si>
  <si>
    <t>18298</t>
  </si>
  <si>
    <t>24840</t>
  </si>
  <si>
    <t>UL. ZYGMUNTA WRÓBLEWSKIEGO</t>
  </si>
  <si>
    <t>5000000087103476</t>
  </si>
  <si>
    <t>5156808</t>
  </si>
  <si>
    <t>18288,18290</t>
  </si>
  <si>
    <t>26464</t>
  </si>
  <si>
    <t>UL. ŻEROMSKIEGO</t>
  </si>
  <si>
    <t>5000000072743559</t>
  </si>
  <si>
    <t>7769145</t>
  </si>
  <si>
    <t>74737,74738</t>
  </si>
  <si>
    <t>0964896</t>
  </si>
  <si>
    <t>2C</t>
  </si>
  <si>
    <t>5000000072744632</t>
  </si>
  <si>
    <t>3691755</t>
  </si>
  <si>
    <t>84178,84179</t>
  </si>
  <si>
    <t>49680</t>
  </si>
  <si>
    <t>OS. OSIEDLE MAZURSKIE</t>
  </si>
  <si>
    <t>5000000072743135</t>
  </si>
  <si>
    <t>7387198</t>
  </si>
  <si>
    <t>82426,83998</t>
  </si>
  <si>
    <t>13427</t>
  </si>
  <si>
    <t>UL. MRONGOWIUSZA</t>
  </si>
  <si>
    <t>13B</t>
  </si>
  <si>
    <t>5000000072743729</t>
  </si>
  <si>
    <t>4329692</t>
  </si>
  <si>
    <t>82428,82429,84003,84004</t>
  </si>
  <si>
    <t>1000000003982104</t>
  </si>
  <si>
    <t>6941694</t>
  </si>
  <si>
    <t>84000,84001</t>
  </si>
  <si>
    <t>5000000072744928</t>
  </si>
  <si>
    <t>2425818</t>
  </si>
  <si>
    <t>80394,81365,81366</t>
  </si>
  <si>
    <t>13861</t>
  </si>
  <si>
    <t>UL. NADBRZEŻNA</t>
  </si>
  <si>
    <t>1000000003983018</t>
  </si>
  <si>
    <t>1585367</t>
  </si>
  <si>
    <t>75616</t>
  </si>
  <si>
    <t>18854</t>
  </si>
  <si>
    <t>UL. ROOSEVELTA</t>
  </si>
  <si>
    <t>1000000003983739</t>
  </si>
  <si>
    <t>1586334</t>
  </si>
  <si>
    <t>65268</t>
  </si>
  <si>
    <t>32991</t>
  </si>
  <si>
    <t>UL. PIOTRA SOBCZYŃSKIEGO</t>
  </si>
  <si>
    <t>1000000004003507</t>
  </si>
  <si>
    <t>7449926</t>
  </si>
  <si>
    <t>83962,84599</t>
  </si>
  <si>
    <t>0964904</t>
  </si>
  <si>
    <t>1000000004002538</t>
  </si>
  <si>
    <t>8662355</t>
  </si>
  <si>
    <t>84972,85034</t>
  </si>
  <si>
    <t>1000000004003709</t>
  </si>
  <si>
    <t>7259140</t>
  </si>
  <si>
    <t>122358,122359</t>
  </si>
  <si>
    <t>5000000069537721</t>
  </si>
  <si>
    <t>5348219</t>
  </si>
  <si>
    <t>110568,122350,125807</t>
  </si>
  <si>
    <t>1000000004004186</t>
  </si>
  <si>
    <t>1583119</t>
  </si>
  <si>
    <t>73878</t>
  </si>
  <si>
    <t>1000000004003179</t>
  </si>
  <si>
    <t>5412193</t>
  </si>
  <si>
    <t>125924,125925,125926,125927</t>
  </si>
  <si>
    <t>26808</t>
  </si>
  <si>
    <t>UL. WYBORSKA</t>
  </si>
  <si>
    <t>1000000004000882</t>
  </si>
  <si>
    <t>1585877</t>
  </si>
  <si>
    <t>38757,74063</t>
  </si>
  <si>
    <t>39927</t>
  </si>
  <si>
    <t>UL. BARKE</t>
  </si>
  <si>
    <t>5000000069539353</t>
  </si>
  <si>
    <t>4901388</t>
  </si>
  <si>
    <t>84660,84860</t>
  </si>
  <si>
    <t>9000000168352241</t>
  </si>
  <si>
    <t>4901404</t>
  </si>
  <si>
    <t>121646,53365</t>
  </si>
  <si>
    <t>0964910</t>
  </si>
  <si>
    <t>05948</t>
  </si>
  <si>
    <t>UL. GÓRNA</t>
  </si>
  <si>
    <t>5000000089037356</t>
  </si>
  <si>
    <t>2042017</t>
  </si>
  <si>
    <t>27808</t>
  </si>
  <si>
    <t>08534</t>
  </si>
  <si>
    <t>UL. KLIKOWICZA</t>
  </si>
  <si>
    <t>5000000089037364</t>
  </si>
  <si>
    <t>2065308</t>
  </si>
  <si>
    <t>39718</t>
  </si>
  <si>
    <t>5000000089036893</t>
  </si>
  <si>
    <t>2454864</t>
  </si>
  <si>
    <t>41227</t>
  </si>
  <si>
    <t>16290</t>
  </si>
  <si>
    <t>UL. PIONIERÓW</t>
  </si>
  <si>
    <t>5000000089037214</t>
  </si>
  <si>
    <t>4266378</t>
  </si>
  <si>
    <t>75350,75351</t>
  </si>
  <si>
    <t>0964979</t>
  </si>
  <si>
    <t>5000000069693478</t>
  </si>
  <si>
    <t>2124154</t>
  </si>
  <si>
    <t>4987</t>
  </si>
  <si>
    <t>5000000087112503</t>
  </si>
  <si>
    <t>6049258</t>
  </si>
  <si>
    <t>122065,122067</t>
  </si>
  <si>
    <t>0964985</t>
  </si>
  <si>
    <t>1000000004109981</t>
  </si>
  <si>
    <t>5349201</t>
  </si>
  <si>
    <t>27365</t>
  </si>
  <si>
    <t>0977640</t>
  </si>
  <si>
    <t>5000000080184905</t>
  </si>
  <si>
    <t>7195730</t>
  </si>
  <si>
    <t>27511</t>
  </si>
  <si>
    <t>5000000080185711</t>
  </si>
  <si>
    <t>6049475</t>
  </si>
  <si>
    <t>109235,109242</t>
  </si>
  <si>
    <t>19830</t>
  </si>
  <si>
    <t>UL. SIENKIEWICZA</t>
  </si>
  <si>
    <t>5000000069630028</t>
  </si>
  <si>
    <t>6687039</t>
  </si>
  <si>
    <t>26829</t>
  </si>
  <si>
    <t>0977700</t>
  </si>
  <si>
    <t>01528</t>
  </si>
  <si>
    <t>UL. BOCZNA</t>
  </si>
  <si>
    <t>1000000004158329</t>
  </si>
  <si>
    <t>4519596</t>
  </si>
  <si>
    <t>62339,62341</t>
  </si>
  <si>
    <t>07007</t>
  </si>
  <si>
    <t>UL. JAĆWIESKA</t>
  </si>
  <si>
    <t>1000000004158029</t>
  </si>
  <si>
    <t>5922145</t>
  </si>
  <si>
    <t>26302</t>
  </si>
  <si>
    <t>5000000069628459</t>
  </si>
  <si>
    <t>8789521</t>
  </si>
  <si>
    <t>26471</t>
  </si>
  <si>
    <t>5000000069628813</t>
  </si>
  <si>
    <t>4075271</t>
  </si>
  <si>
    <t>26301</t>
  </si>
  <si>
    <t>5000000069630368</t>
  </si>
  <si>
    <t>3947487</t>
  </si>
  <si>
    <t>75615</t>
  </si>
  <si>
    <t>1000000004157600</t>
  </si>
  <si>
    <t>4965860</t>
  </si>
  <si>
    <t>27991</t>
  </si>
  <si>
    <t>17146</t>
  </si>
  <si>
    <t>UL. KS. POPIEŁUSZKI</t>
  </si>
  <si>
    <t>5000000069629897</t>
  </si>
  <si>
    <t>7386911</t>
  </si>
  <si>
    <t>26300</t>
  </si>
  <si>
    <t>1000000004158169</t>
  </si>
  <si>
    <t>4901573</t>
  </si>
  <si>
    <t>73684,73685,73707</t>
  </si>
  <si>
    <t>9000000168331742</t>
  </si>
  <si>
    <t>2356734</t>
  </si>
  <si>
    <t>22532,22533</t>
  </si>
  <si>
    <t>0977723</t>
  </si>
  <si>
    <t>07127</t>
  </si>
  <si>
    <t>UL. PAPIEŻA JANA PAWŁA II</t>
  </si>
  <si>
    <t>1000000003985900</t>
  </si>
  <si>
    <t>1583604</t>
  </si>
  <si>
    <t>122141,20431,66444</t>
  </si>
  <si>
    <t>1000000006012372</t>
  </si>
  <si>
    <t>8916805</t>
  </si>
  <si>
    <t>126875,93059</t>
  </si>
  <si>
    <t>0977798</t>
  </si>
  <si>
    <t>1000000004027399</t>
  </si>
  <si>
    <t>8087644</t>
  </si>
  <si>
    <t>59935,59936,59937</t>
  </si>
  <si>
    <t>05759</t>
  </si>
  <si>
    <t>UL. GOŁDAPSKA</t>
  </si>
  <si>
    <t>1000000004029714</t>
  </si>
  <si>
    <t>1601759</t>
  </si>
  <si>
    <t>35274</t>
  </si>
  <si>
    <t>1000000004029837</t>
  </si>
  <si>
    <t>5476010</t>
  </si>
  <si>
    <t>5629</t>
  </si>
  <si>
    <t>1000000004029144</t>
  </si>
  <si>
    <t>6813543</t>
  </si>
  <si>
    <t>75617</t>
  </si>
  <si>
    <t>5000000074449992</t>
  </si>
  <si>
    <t>6113383</t>
  </si>
  <si>
    <t>35273,66274,7796</t>
  </si>
  <si>
    <t>13124</t>
  </si>
  <si>
    <t>UL. MŁYNOWA</t>
  </si>
  <si>
    <t>20294</t>
  </si>
  <si>
    <t>UL. SŁOWIAŃSKA</t>
  </si>
  <si>
    <t>1000000004028267</t>
  </si>
  <si>
    <t>1599122</t>
  </si>
  <si>
    <t>66767,69260,69368,69369,69375</t>
  </si>
  <si>
    <t>1000000004029311</t>
  </si>
  <si>
    <t>1901259</t>
  </si>
  <si>
    <t>31503,31558</t>
  </si>
  <si>
    <t>38633</t>
  </si>
  <si>
    <t>PL. PLAC ZAMKOWY</t>
  </si>
  <si>
    <t>5000000074451943</t>
  </si>
  <si>
    <t>2098605</t>
  </si>
  <si>
    <t>35272,35276</t>
  </si>
  <si>
    <t>38634</t>
  </si>
  <si>
    <t>OS. OSIEDLE SIEJNIK I</t>
  </si>
  <si>
    <t>9000000168619461</t>
  </si>
  <si>
    <t>2070779</t>
  </si>
  <si>
    <t>59896</t>
  </si>
  <si>
    <t>0977806</t>
  </si>
  <si>
    <t>18696</t>
  </si>
  <si>
    <t>OS. ROBOTNICZE</t>
  </si>
  <si>
    <t>9000000168597411</t>
  </si>
  <si>
    <t>3448703</t>
  </si>
  <si>
    <t>86237</t>
  </si>
  <si>
    <t>5000000071101048</t>
  </si>
  <si>
    <t>3819891</t>
  </si>
  <si>
    <t>31399,31400,40127</t>
  </si>
  <si>
    <t>0977841</t>
  </si>
  <si>
    <t>05298</t>
  </si>
  <si>
    <t>UL. GAŁCZYŃSKIEGO</t>
  </si>
  <si>
    <t>5000000071101950</t>
  </si>
  <si>
    <t>5220565</t>
  </si>
  <si>
    <t>31009</t>
  </si>
  <si>
    <t>1000000004124167</t>
  </si>
  <si>
    <t>6877202</t>
  </si>
  <si>
    <t>105223,126833</t>
  </si>
  <si>
    <t>5000000069644565</t>
  </si>
  <si>
    <t>5730642</t>
  </si>
  <si>
    <t>108815</t>
  </si>
  <si>
    <t>0977947</t>
  </si>
  <si>
    <t>1000000006021688</t>
  </si>
  <si>
    <t>1603519</t>
  </si>
  <si>
    <t>108812</t>
  </si>
  <si>
    <t>1000000004163415</t>
  </si>
  <si>
    <t>3821842</t>
  </si>
  <si>
    <t>44511</t>
  </si>
  <si>
    <t>17577</t>
  </si>
  <si>
    <t>UL. BOLESŁAWA PRUSA</t>
  </si>
  <si>
    <t>9000000168211829</t>
  </si>
  <si>
    <t>6952718</t>
  </si>
  <si>
    <t>56524,59563</t>
  </si>
  <si>
    <t>1000000004163372</t>
  </si>
  <si>
    <t>3448760</t>
  </si>
  <si>
    <t>72923,72924,73032,73053</t>
  </si>
  <si>
    <t>5000000069644478</t>
  </si>
  <si>
    <t>5921898</t>
  </si>
  <si>
    <t>61596</t>
  </si>
  <si>
    <t>0983563</t>
  </si>
  <si>
    <t>5000000069546651</t>
  </si>
  <si>
    <t>2100994</t>
  </si>
  <si>
    <t>124817</t>
  </si>
  <si>
    <t>60</t>
  </si>
  <si>
    <t>1000000004009754</t>
  </si>
  <si>
    <t>1581029</t>
  </si>
  <si>
    <t>16477,68624</t>
  </si>
  <si>
    <t>1000000004008932</t>
  </si>
  <si>
    <t>4966643</t>
  </si>
  <si>
    <t>10291</t>
  </si>
  <si>
    <t>licznik</t>
  </si>
  <si>
    <t>Licznik</t>
  </si>
  <si>
    <t>Numer Części</t>
  </si>
  <si>
    <t>liczba lokalizacji</t>
  </si>
  <si>
    <t>Województwo</t>
  </si>
  <si>
    <t>PWR</t>
  </si>
  <si>
    <t>Uwagi</t>
  </si>
  <si>
    <t>Netto</t>
  </si>
  <si>
    <t>VAT</t>
  </si>
  <si>
    <t>Brutto</t>
  </si>
  <si>
    <t>ID PWR Wykonawcy</t>
  </si>
  <si>
    <t>Adres: Kod pocztowy, miasto, ulica, nr budynku, współrzędne geograficzne</t>
  </si>
  <si>
    <t>nie może przekroczyć 227,00 zł netto</t>
  </si>
  <si>
    <t xml:space="preserve">nie może przekroczyć  1300,81 netto za lokalizację, </t>
  </si>
  <si>
    <t>nie może przekroczyć 
6 344,89 zł netto</t>
  </si>
  <si>
    <t>nie może przekroczyć wartości 22 779,38 zł netto</t>
  </si>
  <si>
    <t>podpis:</t>
  </si>
  <si>
    <t>Warmińsko-Mazurskie</t>
  </si>
  <si>
    <t>ID proponowanego PWR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</si>
  <si>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</si>
  <si>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</si>
  <si>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</si>
  <si>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29P</t>
  </si>
  <si>
    <t>30P</t>
  </si>
  <si>
    <t>31P</t>
  </si>
  <si>
    <t>32P</t>
  </si>
  <si>
    <t>33P</t>
  </si>
  <si>
    <t>34P</t>
  </si>
  <si>
    <t>35P</t>
  </si>
  <si>
    <t>Średnia wartość miesięcznego abonamentu (średnia stanowi iloraz sumy miesięcznych abonamentów Usługi TD dla poszczególnych lokalizacji oraz liczby lokalizacji).</t>
  </si>
  <si>
    <t>Abonament miesięczny za zwiększenie przepustowości łącza o każde kolejne 50Mbps/50Mbps powyżej 100Mbps/100Mbps dla jednej Lokalizacji (cena abonamentu musi być taka sama dla każdej lokalizacji)</t>
  </si>
  <si>
    <t xml:space="preserve">Jednorazowa opłata instalacyjna za uruchomienie usługi TD na łączu Abonenckim (opłata instalacyjna musi być taka sama dla każdej lokalizacji) </t>
  </si>
  <si>
    <t xml:space="preserve">Zestawienie dostępu na porcie 1 GE dla poziomu Ethernet </t>
  </si>
  <si>
    <t xml:space="preserve">Zestawienie dostępu na porcie 10 GE dla poziomu Ethernet </t>
  </si>
  <si>
    <t>jedna cena dla każdej lokalizacji</t>
  </si>
  <si>
    <t>Cena jednostkowa</t>
  </si>
  <si>
    <t>Wartość dla całego okresu obowiązywania umowy</t>
  </si>
  <si>
    <t>nie dotyczy</t>
  </si>
  <si>
    <t>UWAGA: ceny znajdujące się na polach oznaczonych kolorem szarym, należy przenieść do odpowiednich pozycji Formularza OFERTA</t>
  </si>
  <si>
    <t>Data gotowości Operatora do przyjęcia Zamówienia
(dd.mm.rrrr)
data nie może być późniejsza niż 30.04.2019</t>
  </si>
  <si>
    <t>Wykonawca musi wydrukować i podpisać niniejszy formularz. 
Wszystkie pola oznaczone kolorem powinny zostać wypełnione, przy czym nie ma konieczność proponowania trzech PWR.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</si>
</sst>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2" fontId="6" fillId="0" borderId="0" xfId="0" applyNumberFormat="1" applyFont="1" applyFill="1" applyBorder="1" applyProtection="1"/>
    <xf numFmtId="14" fontId="0" fillId="3" borderId="0" xfId="0" applyNumberFormat="1" applyFill="1" applyProtection="1">
      <protection locked="0"/>
    </xf>
    <xf numFmtId="2" fontId="6" fillId="3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Protection="1"/>
    <xf numFmtId="164" fontId="6" fillId="0" borderId="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2" fillId="0" borderId="0" xfId="1" applyFill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right" wrapText="1"/>
    </xf>
    <xf numFmtId="0" fontId="2" fillId="2" borderId="1" xfId="1" applyFill="1" applyBorder="1" applyProtection="1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0" fillId="0" borderId="0" xfId="0" applyFill="1" applyProtection="1"/>
    <xf numFmtId="2" fontId="0" fillId="0" borderId="0" xfId="0" applyNumberFormat="1" applyFill="1" applyProtection="1"/>
    <xf numFmtId="0" fontId="2" fillId="0" borderId="0" xfId="1" applyFill="1" applyBorder="1" applyProtection="1"/>
    <xf numFmtId="0" fontId="0" fillId="3" borderId="0" xfId="0" applyFill="1" applyProtection="1">
      <protection locked="0"/>
    </xf>
    <xf numFmtId="14" fontId="0" fillId="0" borderId="0" xfId="0" applyNumberFormat="1" applyFill="1" applyProtection="1"/>
    <xf numFmtId="0" fontId="6" fillId="0" borderId="0" xfId="0" applyFont="1" applyFill="1" applyBorder="1" applyAlignment="1">
      <alignment wrapText="1"/>
    </xf>
    <xf numFmtId="0" fontId="6" fillId="0" borderId="15" xfId="0" applyFont="1" applyFill="1" applyBorder="1" applyProtection="1"/>
    <xf numFmtId="0" fontId="6" fillId="0" borderId="16" xfId="0" applyFont="1" applyFill="1" applyBorder="1" applyProtection="1"/>
    <xf numFmtId="2" fontId="6" fillId="0" borderId="15" xfId="0" applyNumberFormat="1" applyFont="1" applyFill="1" applyBorder="1" applyProtection="1"/>
    <xf numFmtId="2" fontId="6" fillId="0" borderId="16" xfId="0" applyNumberFormat="1" applyFont="1" applyFill="1" applyBorder="1" applyProtection="1"/>
    <xf numFmtId="0" fontId="6" fillId="3" borderId="15" xfId="0" applyFont="1" applyFill="1" applyBorder="1" applyProtection="1">
      <protection locked="0"/>
    </xf>
    <xf numFmtId="164" fontId="6" fillId="0" borderId="20" xfId="0" applyNumberFormat="1" applyFont="1" applyFill="1" applyBorder="1" applyAlignment="1">
      <alignment wrapText="1"/>
    </xf>
    <xf numFmtId="0" fontId="6" fillId="0" borderId="0" xfId="0" applyFont="1" applyFill="1" applyBorder="1"/>
    <xf numFmtId="0" fontId="6" fillId="0" borderId="11" xfId="0" applyFont="1" applyFill="1" applyBorder="1"/>
    <xf numFmtId="164" fontId="6" fillId="0" borderId="0" xfId="0" applyNumberFormat="1" applyFont="1" applyFill="1" applyBorder="1" applyAlignment="1">
      <alignment wrapText="1"/>
    </xf>
    <xf numFmtId="164" fontId="9" fillId="4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0" fontId="9" fillId="0" borderId="0" xfId="0" applyFont="1" applyFill="1" applyBorder="1"/>
    <xf numFmtId="164" fontId="6" fillId="0" borderId="0" xfId="0" applyNumberFormat="1" applyFont="1" applyFill="1" applyBorder="1"/>
    <xf numFmtId="2" fontId="9" fillId="4" borderId="11" xfId="0" applyNumberFormat="1" applyFont="1" applyFill="1" applyBorder="1"/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 wrapText="1"/>
    </xf>
    <xf numFmtId="0" fontId="6" fillId="0" borderId="13" xfId="0" applyFont="1" applyFill="1" applyBorder="1" applyAlignment="1" applyProtection="1">
      <alignment horizontal="center" wrapText="1"/>
    </xf>
    <xf numFmtId="0" fontId="6" fillId="0" borderId="14" xfId="0" applyFont="1" applyFill="1" applyBorder="1" applyAlignment="1" applyProtection="1">
      <alignment horizontal="center" wrapText="1"/>
    </xf>
    <xf numFmtId="0" fontId="6" fillId="0" borderId="17" xfId="0" applyFont="1" applyFill="1" applyBorder="1" applyAlignment="1" applyProtection="1">
      <alignment horizontal="center" wrapText="1"/>
    </xf>
    <xf numFmtId="0" fontId="6" fillId="0" borderId="18" xfId="0" applyFont="1" applyFill="1" applyBorder="1" applyAlignment="1" applyProtection="1">
      <alignment horizontal="center" wrapText="1"/>
    </xf>
    <xf numFmtId="0" fontId="6" fillId="0" borderId="19" xfId="0" applyFont="1" applyFill="1" applyBorder="1" applyAlignment="1" applyProtection="1">
      <alignment horizontal="center" wrapText="1"/>
    </xf>
    <xf numFmtId="164" fontId="9" fillId="0" borderId="5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2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1" fillId="2" borderId="2" xfId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6" fillId="3" borderId="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wrapText="1"/>
    </xf>
    <xf numFmtId="164" fontId="6" fillId="3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164" fontId="9" fillId="0" borderId="15" xfId="0" applyNumberFormat="1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left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4"/>
  <sheetViews>
    <sheetView tabSelected="1" zoomScaleNormal="100" workbookViewId="0">
      <selection activeCell="K11" sqref="K11"/>
    </sheetView>
  </sheetViews>
  <sheetFormatPr defaultColWidth="9.140625" defaultRowHeight="15" x14ac:dyDescent="0.25"/>
  <cols>
    <col min="1" max="4" width="8.7109375" style="7" customWidth="1"/>
    <col min="5" max="5" width="8.7109375" style="21" customWidth="1"/>
    <col min="6" max="6" width="15.85546875" style="7" bestFit="1" customWidth="1"/>
    <col min="7" max="7" width="11.140625" style="7" customWidth="1"/>
    <col min="8" max="11" width="8.7109375" style="7" customWidth="1"/>
    <col min="12" max="12" width="14.85546875" style="7" customWidth="1"/>
    <col min="13" max="16" width="8.7109375" style="7" customWidth="1"/>
    <col min="17" max="17" width="10.42578125" style="7" customWidth="1"/>
    <col min="18" max="18" width="19.5703125" style="7" customWidth="1"/>
    <col min="19" max="19" width="20.42578125" style="7" customWidth="1"/>
    <col min="20" max="20" width="8.7109375" style="7" customWidth="1"/>
    <col min="21" max="21" width="15" style="7" customWidth="1"/>
    <col min="22" max="1024" width="8.7109375" style="7" customWidth="1"/>
    <col min="1025" max="16384" width="9.140625" style="7"/>
  </cols>
  <sheetData>
    <row r="1" spans="1:21" ht="15.75" thickBot="1" x14ac:dyDescent="0.3">
      <c r="A1" s="4" t="s">
        <v>2588</v>
      </c>
      <c r="B1" s="4" t="s">
        <v>2589</v>
      </c>
      <c r="C1" s="4" t="s">
        <v>2590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2608</v>
      </c>
      <c r="B2" s="4">
        <f>P12</f>
        <v>51</v>
      </c>
      <c r="C2" s="4" t="s">
        <v>2603</v>
      </c>
      <c r="D2" s="4"/>
      <c r="E2" s="4"/>
      <c r="F2" s="4"/>
      <c r="G2" s="39" t="s">
        <v>2621</v>
      </c>
      <c r="H2" s="40"/>
      <c r="I2" s="41"/>
      <c r="J2" s="48" t="s">
        <v>2622</v>
      </c>
      <c r="K2" s="49"/>
      <c r="L2" s="50"/>
    </row>
    <row r="3" spans="1:21" x14ac:dyDescent="0.25">
      <c r="A3" s="4"/>
      <c r="B3" s="4"/>
      <c r="C3" s="4"/>
      <c r="D3" s="4"/>
      <c r="E3" s="4"/>
      <c r="F3" s="8" t="s">
        <v>2592</v>
      </c>
      <c r="G3" s="25" t="s">
        <v>2593</v>
      </c>
      <c r="H3" s="4" t="s">
        <v>2594</v>
      </c>
      <c r="I3" s="26" t="s">
        <v>2595</v>
      </c>
      <c r="J3" s="30" t="str">
        <f>G3</f>
        <v>Netto</v>
      </c>
      <c r="K3" s="31" t="str">
        <f>H3</f>
        <v>VAT</v>
      </c>
      <c r="L3" s="32" t="str">
        <f>I3</f>
        <v>Brutto</v>
      </c>
      <c r="O3" s="6" t="s">
        <v>2591</v>
      </c>
      <c r="P3" s="4"/>
      <c r="Q3" s="4"/>
      <c r="R3" s="4"/>
      <c r="S3" s="4"/>
      <c r="T3" s="4"/>
      <c r="U3" s="4"/>
    </row>
    <row r="4" spans="1:21" ht="21.95" customHeight="1" x14ac:dyDescent="0.25">
      <c r="A4" s="62" t="s">
        <v>2615</v>
      </c>
      <c r="B4" s="62"/>
      <c r="C4" s="62"/>
      <c r="D4" s="62"/>
      <c r="E4" s="62"/>
      <c r="F4" s="9" t="s">
        <v>2598</v>
      </c>
      <c r="G4" s="27">
        <f>SUM(S14:S64)/$P$12</f>
        <v>0</v>
      </c>
      <c r="H4" s="1">
        <f>G4*0.23</f>
        <v>0</v>
      </c>
      <c r="I4" s="28">
        <f>G4+H4</f>
        <v>0</v>
      </c>
      <c r="J4" s="30">
        <f>G4*P12*60</f>
        <v>0</v>
      </c>
      <c r="K4" s="33">
        <f>J4*0.23</f>
        <v>0</v>
      </c>
      <c r="L4" s="34">
        <f>J4+K4</f>
        <v>0</v>
      </c>
      <c r="O4" s="61" t="s">
        <v>2596</v>
      </c>
      <c r="P4" s="61"/>
      <c r="Q4" s="4" t="s">
        <v>2597</v>
      </c>
      <c r="R4" s="4"/>
      <c r="S4" s="4"/>
      <c r="T4" s="4"/>
      <c r="U4" s="4"/>
    </row>
    <row r="5" spans="1:21" ht="32.450000000000003" customHeight="1" x14ac:dyDescent="0.25">
      <c r="A5" s="64" t="s">
        <v>2616</v>
      </c>
      <c r="B5" s="64"/>
      <c r="C5" s="64"/>
      <c r="D5" s="64"/>
      <c r="E5" s="64"/>
      <c r="F5" s="24" t="s">
        <v>2620</v>
      </c>
      <c r="G5" s="29"/>
      <c r="H5" s="1">
        <f t="shared" ref="H5:H8" si="0">G5*0.23</f>
        <v>0</v>
      </c>
      <c r="I5" s="38">
        <f t="shared" ref="I5:I8" si="1">G5+H5</f>
        <v>0</v>
      </c>
      <c r="J5" s="51" t="s">
        <v>2623</v>
      </c>
      <c r="K5" s="52"/>
      <c r="L5" s="53"/>
      <c r="O5" s="63"/>
      <c r="P5" s="63"/>
      <c r="Q5" s="63"/>
      <c r="R5" s="63"/>
      <c r="S5" s="63"/>
      <c r="T5" s="63"/>
      <c r="U5" s="63"/>
    </row>
    <row r="6" spans="1:21" ht="32.450000000000003" customHeight="1" x14ac:dyDescent="0.25">
      <c r="A6" s="66" t="s">
        <v>2617</v>
      </c>
      <c r="B6" s="66"/>
      <c r="C6" s="66"/>
      <c r="D6" s="66"/>
      <c r="E6" s="66"/>
      <c r="F6" s="6" t="s">
        <v>2599</v>
      </c>
      <c r="G6" s="29"/>
      <c r="H6" s="1">
        <f t="shared" si="0"/>
        <v>0</v>
      </c>
      <c r="I6" s="38">
        <f t="shared" si="1"/>
        <v>0</v>
      </c>
      <c r="J6" s="30">
        <f>G6*P12</f>
        <v>0</v>
      </c>
      <c r="K6" s="33">
        <f>J6*0.23</f>
        <v>0</v>
      </c>
      <c r="L6" s="35">
        <f>J6+K6</f>
        <v>0</v>
      </c>
      <c r="O6" s="65"/>
      <c r="P6" s="65"/>
      <c r="Q6" s="63"/>
      <c r="R6" s="63"/>
      <c r="S6" s="63"/>
      <c r="T6" s="63"/>
      <c r="U6" s="63"/>
    </row>
    <row r="7" spans="1:21" ht="21.95" customHeight="1" x14ac:dyDescent="0.25">
      <c r="A7" s="67" t="s">
        <v>2618</v>
      </c>
      <c r="B7" s="67"/>
      <c r="C7" s="67"/>
      <c r="D7" s="67"/>
      <c r="E7" s="67"/>
      <c r="F7" s="6" t="s">
        <v>2600</v>
      </c>
      <c r="G7" s="29"/>
      <c r="H7" s="1">
        <f t="shared" si="0"/>
        <v>0</v>
      </c>
      <c r="I7" s="38">
        <f t="shared" si="1"/>
        <v>0</v>
      </c>
      <c r="J7" s="54" t="s">
        <v>2623</v>
      </c>
      <c r="K7" s="55"/>
      <c r="L7" s="56"/>
      <c r="M7" s="4"/>
      <c r="N7" s="4"/>
      <c r="O7" s="65"/>
      <c r="P7" s="65"/>
      <c r="Q7" s="63"/>
      <c r="R7" s="63"/>
      <c r="S7" s="63"/>
      <c r="T7" s="63"/>
      <c r="U7" s="63"/>
    </row>
    <row r="8" spans="1:21" ht="33" customHeight="1" thickBot="1" x14ac:dyDescent="0.3">
      <c r="A8" s="67" t="s">
        <v>2619</v>
      </c>
      <c r="B8" s="67"/>
      <c r="C8" s="67"/>
      <c r="D8" s="67"/>
      <c r="E8" s="67"/>
      <c r="F8" s="6" t="s">
        <v>2601</v>
      </c>
      <c r="G8" s="29"/>
      <c r="H8" s="1">
        <f t="shared" si="0"/>
        <v>0</v>
      </c>
      <c r="I8" s="38">
        <f t="shared" si="1"/>
        <v>0</v>
      </c>
      <c r="J8" s="57" t="s">
        <v>2623</v>
      </c>
      <c r="K8" s="58"/>
      <c r="L8" s="59"/>
      <c r="M8" s="4"/>
      <c r="N8" s="4"/>
      <c r="O8" s="4"/>
      <c r="P8" s="4"/>
      <c r="Q8" s="4"/>
    </row>
    <row r="9" spans="1:21" ht="20.45" customHeight="1" thickTop="1" x14ac:dyDescent="0.25">
      <c r="A9" s="10"/>
      <c r="B9" s="10"/>
      <c r="C9" s="10"/>
      <c r="D9" s="10"/>
      <c r="E9" s="10"/>
      <c r="F9" s="42"/>
      <c r="G9" s="43"/>
      <c r="H9" s="43"/>
      <c r="I9" s="44"/>
      <c r="J9" s="36" t="s">
        <v>2624</v>
      </c>
      <c r="K9" s="37"/>
      <c r="L9" s="31"/>
      <c r="M9" s="4"/>
      <c r="N9" s="4"/>
      <c r="O9" s="4"/>
      <c r="P9" s="4"/>
      <c r="Q9" s="4"/>
    </row>
    <row r="10" spans="1:21" ht="21.95" customHeight="1" thickBot="1" x14ac:dyDescent="0.3">
      <c r="A10" s="10"/>
      <c r="B10" s="10"/>
      <c r="C10" s="10"/>
      <c r="D10" s="10"/>
      <c r="E10" s="11" t="s">
        <v>2602</v>
      </c>
      <c r="F10" s="45"/>
      <c r="G10" s="46"/>
      <c r="H10" s="46"/>
      <c r="I10" s="47"/>
      <c r="J10" s="68" t="s">
        <v>2626</v>
      </c>
      <c r="K10" s="69"/>
      <c r="L10" s="69"/>
      <c r="M10" s="69"/>
      <c r="N10" s="69"/>
      <c r="O10" s="69"/>
      <c r="P10" s="69"/>
      <c r="Q10" s="69"/>
      <c r="R10" s="69"/>
    </row>
    <row r="11" spans="1:21" ht="15.75" thickTop="1" x14ac:dyDescent="0.25"/>
    <row r="12" spans="1:21" x14ac:dyDescent="0.25">
      <c r="A12" s="60" t="s">
        <v>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12">
        <f>SUM(P14:P64)</f>
        <v>51</v>
      </c>
    </row>
    <row r="13" spans="1:21" ht="54.6" customHeight="1" x14ac:dyDescent="0.2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4" t="s">
        <v>6</v>
      </c>
      <c r="G13" s="15" t="s">
        <v>7</v>
      </c>
      <c r="H13" s="15" t="s">
        <v>8</v>
      </c>
      <c r="I13" s="15" t="s">
        <v>9</v>
      </c>
      <c r="J13" s="15" t="s">
        <v>10</v>
      </c>
      <c r="K13" s="15" t="s">
        <v>11</v>
      </c>
      <c r="L13" s="15" t="s">
        <v>12</v>
      </c>
      <c r="M13" s="15" t="s">
        <v>13</v>
      </c>
      <c r="N13" s="15" t="s">
        <v>14</v>
      </c>
      <c r="O13" s="15" t="s">
        <v>15</v>
      </c>
      <c r="P13" s="13" t="s">
        <v>2586</v>
      </c>
      <c r="Q13" s="16" t="s">
        <v>2604</v>
      </c>
      <c r="R13" s="16" t="s">
        <v>2625</v>
      </c>
      <c r="S13" s="16" t="s">
        <v>2605</v>
      </c>
      <c r="T13" s="16" t="s">
        <v>2606</v>
      </c>
      <c r="U13" s="16" t="s">
        <v>2607</v>
      </c>
    </row>
    <row r="14" spans="1:21" x14ac:dyDescent="0.25">
      <c r="A14" s="17" t="s">
        <v>1608</v>
      </c>
      <c r="B14" s="17" t="s">
        <v>17</v>
      </c>
      <c r="C14" s="17">
        <v>6527310</v>
      </c>
      <c r="D14" s="17" t="s">
        <v>1609</v>
      </c>
      <c r="E14" s="18" t="s">
        <v>1610</v>
      </c>
      <c r="F14" s="18" t="s">
        <v>20</v>
      </c>
      <c r="G14" s="18" t="s">
        <v>1553</v>
      </c>
      <c r="H14" s="18" t="s">
        <v>1611</v>
      </c>
      <c r="I14" s="18" t="s">
        <v>1612</v>
      </c>
      <c r="J14" s="18" t="s">
        <v>1613</v>
      </c>
      <c r="K14" s="18" t="s">
        <v>25</v>
      </c>
      <c r="L14" s="18"/>
      <c r="M14" s="18" t="s">
        <v>203</v>
      </c>
      <c r="N14" s="18">
        <v>727726</v>
      </c>
      <c r="O14" s="18">
        <v>673783</v>
      </c>
      <c r="P14" s="7">
        <v>1</v>
      </c>
      <c r="Q14" s="22"/>
      <c r="R14" s="2"/>
      <c r="S14" s="3"/>
      <c r="T14" s="19">
        <f>S14*0.23</f>
        <v>0</v>
      </c>
      <c r="U14" s="20">
        <f>SUM(S14:T14)</f>
        <v>0</v>
      </c>
    </row>
    <row r="15" spans="1:21" x14ac:dyDescent="0.25">
      <c r="A15" s="17" t="s">
        <v>1614</v>
      </c>
      <c r="B15" s="17" t="s">
        <v>17</v>
      </c>
      <c r="C15" s="17">
        <v>6528259</v>
      </c>
      <c r="D15" s="17" t="s">
        <v>1615</v>
      </c>
      <c r="E15" s="18" t="s">
        <v>1616</v>
      </c>
      <c r="F15" s="18" t="s">
        <v>20</v>
      </c>
      <c r="G15" s="18" t="s">
        <v>1553</v>
      </c>
      <c r="H15" s="18" t="s">
        <v>1611</v>
      </c>
      <c r="I15" s="18" t="s">
        <v>1617</v>
      </c>
      <c r="J15" s="18" t="s">
        <v>1618</v>
      </c>
      <c r="K15" s="18" t="s">
        <v>25</v>
      </c>
      <c r="L15" s="18"/>
      <c r="M15" s="18" t="s">
        <v>187</v>
      </c>
      <c r="N15" s="18">
        <v>724486</v>
      </c>
      <c r="O15" s="18">
        <v>665611</v>
      </c>
      <c r="P15" s="7">
        <v>1</v>
      </c>
      <c r="Q15" s="22"/>
      <c r="R15" s="2"/>
      <c r="S15" s="3"/>
      <c r="T15" s="19">
        <f t="shared" ref="T15:T64" si="2">S15*0.23</f>
        <v>0</v>
      </c>
      <c r="U15" s="20">
        <f t="shared" ref="U15:U64" si="3">SUM(S15:T15)</f>
        <v>0</v>
      </c>
    </row>
    <row r="16" spans="1:21" x14ac:dyDescent="0.25">
      <c r="A16" s="17" t="s">
        <v>1619</v>
      </c>
      <c r="B16" s="17" t="s">
        <v>17</v>
      </c>
      <c r="C16" s="17">
        <v>6528605</v>
      </c>
      <c r="D16" s="17" t="s">
        <v>1620</v>
      </c>
      <c r="E16" s="18" t="s">
        <v>1621</v>
      </c>
      <c r="F16" s="18" t="s">
        <v>20</v>
      </c>
      <c r="G16" s="18" t="s">
        <v>1553</v>
      </c>
      <c r="H16" s="18" t="s">
        <v>1611</v>
      </c>
      <c r="I16" s="18" t="s">
        <v>1622</v>
      </c>
      <c r="J16" s="18" t="s">
        <v>1623</v>
      </c>
      <c r="K16" s="18" t="s">
        <v>1624</v>
      </c>
      <c r="L16" s="18" t="s">
        <v>1625</v>
      </c>
      <c r="M16" s="18" t="s">
        <v>63</v>
      </c>
      <c r="N16" s="18">
        <v>719774</v>
      </c>
      <c r="O16" s="18">
        <v>661221</v>
      </c>
      <c r="P16" s="7">
        <v>1</v>
      </c>
      <c r="Q16" s="22"/>
      <c r="R16" s="2"/>
      <c r="S16" s="3"/>
      <c r="T16" s="19">
        <f t="shared" si="2"/>
        <v>0</v>
      </c>
      <c r="U16" s="20">
        <f t="shared" si="3"/>
        <v>0</v>
      </c>
    </row>
    <row r="17" spans="1:21" x14ac:dyDescent="0.25">
      <c r="A17" s="17" t="s">
        <v>1626</v>
      </c>
      <c r="B17" s="17" t="s">
        <v>17</v>
      </c>
      <c r="C17" s="17">
        <v>6528510</v>
      </c>
      <c r="D17" s="17" t="s">
        <v>1627</v>
      </c>
      <c r="E17" s="18" t="s">
        <v>1628</v>
      </c>
      <c r="F17" s="18" t="s">
        <v>20</v>
      </c>
      <c r="G17" s="18" t="s">
        <v>1553</v>
      </c>
      <c r="H17" s="18" t="s">
        <v>1611</v>
      </c>
      <c r="I17" s="18" t="s">
        <v>1622</v>
      </c>
      <c r="J17" s="18" t="s">
        <v>1623</v>
      </c>
      <c r="K17" s="18" t="s">
        <v>161</v>
      </c>
      <c r="L17" s="18" t="s">
        <v>162</v>
      </c>
      <c r="M17" s="18" t="s">
        <v>163</v>
      </c>
      <c r="N17" s="18">
        <v>719629</v>
      </c>
      <c r="O17" s="18">
        <v>661474</v>
      </c>
      <c r="P17" s="7">
        <v>1</v>
      </c>
      <c r="Q17" s="22"/>
      <c r="R17" s="2"/>
      <c r="S17" s="3"/>
      <c r="T17" s="19">
        <f t="shared" si="2"/>
        <v>0</v>
      </c>
      <c r="U17" s="20">
        <f t="shared" si="3"/>
        <v>0</v>
      </c>
    </row>
    <row r="18" spans="1:21" x14ac:dyDescent="0.25">
      <c r="A18" s="17" t="s">
        <v>1629</v>
      </c>
      <c r="B18" s="17" t="s">
        <v>17</v>
      </c>
      <c r="C18" s="17">
        <v>6529082</v>
      </c>
      <c r="D18" s="17" t="s">
        <v>1630</v>
      </c>
      <c r="E18" s="18" t="s">
        <v>1631</v>
      </c>
      <c r="F18" s="18" t="s">
        <v>20</v>
      </c>
      <c r="G18" s="18" t="s">
        <v>1553</v>
      </c>
      <c r="H18" s="18" t="s">
        <v>1611</v>
      </c>
      <c r="I18" s="18" t="s">
        <v>1632</v>
      </c>
      <c r="J18" s="18" t="s">
        <v>1633</v>
      </c>
      <c r="K18" s="18" t="s">
        <v>25</v>
      </c>
      <c r="L18" s="18"/>
      <c r="M18" s="18" t="s">
        <v>360</v>
      </c>
      <c r="N18" s="18">
        <v>713428</v>
      </c>
      <c r="O18" s="18">
        <v>664675</v>
      </c>
      <c r="P18" s="7">
        <v>1</v>
      </c>
      <c r="Q18" s="22"/>
      <c r="R18" s="2"/>
      <c r="S18" s="3"/>
      <c r="T18" s="19">
        <f t="shared" si="2"/>
        <v>0</v>
      </c>
      <c r="U18" s="20">
        <f t="shared" si="3"/>
        <v>0</v>
      </c>
    </row>
    <row r="19" spans="1:21" x14ac:dyDescent="0.25">
      <c r="A19" s="17" t="s">
        <v>1634</v>
      </c>
      <c r="B19" s="17" t="s">
        <v>17</v>
      </c>
      <c r="C19" s="17">
        <v>6529680</v>
      </c>
      <c r="D19" s="17" t="s">
        <v>1635</v>
      </c>
      <c r="E19" s="18" t="s">
        <v>1636</v>
      </c>
      <c r="F19" s="18" t="s">
        <v>20</v>
      </c>
      <c r="G19" s="18" t="s">
        <v>1553</v>
      </c>
      <c r="H19" s="18" t="s">
        <v>1611</v>
      </c>
      <c r="I19" s="18" t="s">
        <v>1637</v>
      </c>
      <c r="J19" s="18" t="s">
        <v>1638</v>
      </c>
      <c r="K19" s="18" t="s">
        <v>1639</v>
      </c>
      <c r="L19" s="18" t="s">
        <v>1640</v>
      </c>
      <c r="M19" s="18" t="s">
        <v>175</v>
      </c>
      <c r="N19" s="18">
        <v>719512</v>
      </c>
      <c r="O19" s="18">
        <v>675089</v>
      </c>
      <c r="P19" s="7">
        <v>1</v>
      </c>
      <c r="Q19" s="22"/>
      <c r="R19" s="2"/>
      <c r="S19" s="3"/>
      <c r="T19" s="19">
        <f t="shared" si="2"/>
        <v>0</v>
      </c>
      <c r="U19" s="20">
        <f t="shared" si="3"/>
        <v>0</v>
      </c>
    </row>
    <row r="20" spans="1:21" x14ac:dyDescent="0.25">
      <c r="A20" s="17" t="s">
        <v>1641</v>
      </c>
      <c r="B20" s="17" t="s">
        <v>17</v>
      </c>
      <c r="C20" s="17">
        <v>6529897</v>
      </c>
      <c r="D20" s="17" t="s">
        <v>1642</v>
      </c>
      <c r="E20" s="18" t="s">
        <v>1643</v>
      </c>
      <c r="F20" s="18" t="s">
        <v>20</v>
      </c>
      <c r="G20" s="18" t="s">
        <v>1553</v>
      </c>
      <c r="H20" s="18" t="s">
        <v>1611</v>
      </c>
      <c r="I20" s="18" t="s">
        <v>1644</v>
      </c>
      <c r="J20" s="18" t="s">
        <v>1645</v>
      </c>
      <c r="K20" s="18" t="s">
        <v>322</v>
      </c>
      <c r="L20" s="18" t="s">
        <v>323</v>
      </c>
      <c r="M20" s="18" t="s">
        <v>264</v>
      </c>
      <c r="N20" s="18">
        <v>713666</v>
      </c>
      <c r="O20" s="18">
        <v>670764</v>
      </c>
      <c r="P20" s="7">
        <v>1</v>
      </c>
      <c r="Q20" s="22"/>
      <c r="R20" s="2"/>
      <c r="S20" s="3"/>
      <c r="T20" s="19">
        <f t="shared" si="2"/>
        <v>0</v>
      </c>
      <c r="U20" s="20">
        <f t="shared" si="3"/>
        <v>0</v>
      </c>
    </row>
    <row r="21" spans="1:21" x14ac:dyDescent="0.25">
      <c r="A21" s="17" t="s">
        <v>1696</v>
      </c>
      <c r="B21" s="17" t="s">
        <v>17</v>
      </c>
      <c r="C21" s="17">
        <v>6530034</v>
      </c>
      <c r="D21" s="17" t="s">
        <v>1697</v>
      </c>
      <c r="E21" s="18" t="s">
        <v>1698</v>
      </c>
      <c r="F21" s="18" t="s">
        <v>20</v>
      </c>
      <c r="G21" s="18" t="s">
        <v>1553</v>
      </c>
      <c r="H21" s="18" t="s">
        <v>1699</v>
      </c>
      <c r="I21" s="18" t="s">
        <v>1700</v>
      </c>
      <c r="J21" s="18" t="s">
        <v>1701</v>
      </c>
      <c r="K21" s="18" t="s">
        <v>25</v>
      </c>
      <c r="L21" s="18"/>
      <c r="M21" s="18" t="s">
        <v>373</v>
      </c>
      <c r="N21" s="18">
        <v>742498</v>
      </c>
      <c r="O21" s="18">
        <v>667856</v>
      </c>
      <c r="P21" s="7">
        <v>1</v>
      </c>
      <c r="Q21" s="22"/>
      <c r="R21" s="2"/>
      <c r="S21" s="3"/>
      <c r="T21" s="19">
        <f t="shared" si="2"/>
        <v>0</v>
      </c>
      <c r="U21" s="20">
        <f t="shared" si="3"/>
        <v>0</v>
      </c>
    </row>
    <row r="22" spans="1:21" x14ac:dyDescent="0.25">
      <c r="A22" s="17" t="s">
        <v>1702</v>
      </c>
      <c r="B22" s="17" t="s">
        <v>17</v>
      </c>
      <c r="C22" s="17">
        <v>6530411</v>
      </c>
      <c r="D22" s="17" t="s">
        <v>1703</v>
      </c>
      <c r="E22" s="18" t="s">
        <v>1704</v>
      </c>
      <c r="F22" s="18" t="s">
        <v>20</v>
      </c>
      <c r="G22" s="18" t="s">
        <v>1553</v>
      </c>
      <c r="H22" s="18" t="s">
        <v>1699</v>
      </c>
      <c r="I22" s="18" t="s">
        <v>1705</v>
      </c>
      <c r="J22" s="18" t="s">
        <v>1699</v>
      </c>
      <c r="K22" s="18" t="s">
        <v>1584</v>
      </c>
      <c r="L22" s="18" t="s">
        <v>1585</v>
      </c>
      <c r="M22" s="18" t="s">
        <v>82</v>
      </c>
      <c r="N22" s="18">
        <v>741280</v>
      </c>
      <c r="O22" s="18">
        <v>673903</v>
      </c>
      <c r="P22" s="7">
        <v>1</v>
      </c>
      <c r="Q22" s="22"/>
      <c r="R22" s="2"/>
      <c r="S22" s="3"/>
      <c r="T22" s="19">
        <f t="shared" si="2"/>
        <v>0</v>
      </c>
      <c r="U22" s="20">
        <f t="shared" si="3"/>
        <v>0</v>
      </c>
    </row>
    <row r="23" spans="1:21" x14ac:dyDescent="0.25">
      <c r="A23" s="17" t="s">
        <v>1706</v>
      </c>
      <c r="B23" s="17" t="s">
        <v>17</v>
      </c>
      <c r="C23" s="17">
        <v>6530436</v>
      </c>
      <c r="D23" s="17" t="s">
        <v>1707</v>
      </c>
      <c r="E23" s="18" t="s">
        <v>1708</v>
      </c>
      <c r="F23" s="18" t="s">
        <v>20</v>
      </c>
      <c r="G23" s="18" t="s">
        <v>1553</v>
      </c>
      <c r="H23" s="18" t="s">
        <v>1699</v>
      </c>
      <c r="I23" s="18" t="s">
        <v>1705</v>
      </c>
      <c r="J23" s="18" t="s">
        <v>1699</v>
      </c>
      <c r="K23" s="18" t="s">
        <v>322</v>
      </c>
      <c r="L23" s="18" t="s">
        <v>323</v>
      </c>
      <c r="M23" s="18" t="s">
        <v>216</v>
      </c>
      <c r="N23" s="18">
        <v>741298</v>
      </c>
      <c r="O23" s="18">
        <v>673863</v>
      </c>
      <c r="P23" s="7">
        <v>1</v>
      </c>
      <c r="Q23" s="22"/>
      <c r="R23" s="2"/>
      <c r="S23" s="3"/>
      <c r="T23" s="19">
        <f t="shared" si="2"/>
        <v>0</v>
      </c>
      <c r="U23" s="20">
        <f t="shared" si="3"/>
        <v>0</v>
      </c>
    </row>
    <row r="24" spans="1:21" x14ac:dyDescent="0.25">
      <c r="A24" s="17" t="s">
        <v>1709</v>
      </c>
      <c r="B24" s="17" t="s">
        <v>17</v>
      </c>
      <c r="C24" s="17">
        <v>6530957</v>
      </c>
      <c r="D24" s="17" t="s">
        <v>1710</v>
      </c>
      <c r="E24" s="18" t="s">
        <v>1711</v>
      </c>
      <c r="F24" s="18" t="s">
        <v>20</v>
      </c>
      <c r="G24" s="18" t="s">
        <v>1553</v>
      </c>
      <c r="H24" s="18" t="s">
        <v>1699</v>
      </c>
      <c r="I24" s="18" t="s">
        <v>1712</v>
      </c>
      <c r="J24" s="18" t="s">
        <v>1713</v>
      </c>
      <c r="K24" s="18" t="s">
        <v>25</v>
      </c>
      <c r="L24" s="18"/>
      <c r="M24" s="18" t="s">
        <v>1714</v>
      </c>
      <c r="N24" s="18">
        <v>735570</v>
      </c>
      <c r="O24" s="18">
        <v>667975</v>
      </c>
      <c r="P24" s="7">
        <v>1</v>
      </c>
      <c r="Q24" s="22"/>
      <c r="R24" s="2"/>
      <c r="S24" s="3"/>
      <c r="T24" s="19">
        <f t="shared" si="2"/>
        <v>0</v>
      </c>
      <c r="U24" s="20">
        <f t="shared" si="3"/>
        <v>0</v>
      </c>
    </row>
    <row r="25" spans="1:21" x14ac:dyDescent="0.25">
      <c r="A25" s="17" t="s">
        <v>1715</v>
      </c>
      <c r="B25" s="17" t="s">
        <v>17</v>
      </c>
      <c r="C25" s="17">
        <v>6530971</v>
      </c>
      <c r="D25" s="17" t="s">
        <v>1716</v>
      </c>
      <c r="E25" s="18" t="s">
        <v>1717</v>
      </c>
      <c r="F25" s="18" t="s">
        <v>20</v>
      </c>
      <c r="G25" s="18" t="s">
        <v>1553</v>
      </c>
      <c r="H25" s="18" t="s">
        <v>1699</v>
      </c>
      <c r="I25" s="18" t="s">
        <v>1718</v>
      </c>
      <c r="J25" s="18" t="s">
        <v>1719</v>
      </c>
      <c r="K25" s="18" t="s">
        <v>25</v>
      </c>
      <c r="L25" s="18"/>
      <c r="M25" s="18" t="s">
        <v>216</v>
      </c>
      <c r="N25" s="18">
        <v>746821</v>
      </c>
      <c r="O25" s="18">
        <v>672850</v>
      </c>
      <c r="P25" s="7">
        <v>1</v>
      </c>
      <c r="Q25" s="22"/>
      <c r="R25" s="2"/>
      <c r="S25" s="3"/>
      <c r="T25" s="19">
        <f t="shared" si="2"/>
        <v>0</v>
      </c>
      <c r="U25" s="20">
        <f t="shared" si="3"/>
        <v>0</v>
      </c>
    </row>
    <row r="26" spans="1:21" x14ac:dyDescent="0.25">
      <c r="A26" s="17" t="s">
        <v>1720</v>
      </c>
      <c r="B26" s="17" t="s">
        <v>17</v>
      </c>
      <c r="C26" s="17">
        <v>6531191</v>
      </c>
      <c r="D26" s="17" t="s">
        <v>1721</v>
      </c>
      <c r="E26" s="18" t="s">
        <v>1722</v>
      </c>
      <c r="F26" s="18" t="s">
        <v>20</v>
      </c>
      <c r="G26" s="18" t="s">
        <v>1553</v>
      </c>
      <c r="H26" s="18" t="s">
        <v>1699</v>
      </c>
      <c r="I26" s="18" t="s">
        <v>1723</v>
      </c>
      <c r="J26" s="18" t="s">
        <v>1724</v>
      </c>
      <c r="K26" s="18" t="s">
        <v>25</v>
      </c>
      <c r="L26" s="18"/>
      <c r="M26" s="18" t="s">
        <v>443</v>
      </c>
      <c r="N26" s="18">
        <v>734710</v>
      </c>
      <c r="O26" s="18">
        <v>664001</v>
      </c>
      <c r="P26" s="7">
        <v>1</v>
      </c>
      <c r="Q26" s="22"/>
      <c r="R26" s="2"/>
      <c r="S26" s="3"/>
      <c r="T26" s="19">
        <f t="shared" si="2"/>
        <v>0</v>
      </c>
      <c r="U26" s="20">
        <f t="shared" si="3"/>
        <v>0</v>
      </c>
    </row>
    <row r="27" spans="1:21" x14ac:dyDescent="0.25">
      <c r="A27" s="17" t="s">
        <v>1838</v>
      </c>
      <c r="B27" s="17" t="s">
        <v>17</v>
      </c>
      <c r="C27" s="17">
        <v>6532391</v>
      </c>
      <c r="D27" s="17" t="s">
        <v>1839</v>
      </c>
      <c r="E27" s="18" t="s">
        <v>1840</v>
      </c>
      <c r="F27" s="18" t="s">
        <v>20</v>
      </c>
      <c r="G27" s="18" t="s">
        <v>1553</v>
      </c>
      <c r="H27" s="18" t="s">
        <v>1841</v>
      </c>
      <c r="I27" s="18" t="s">
        <v>1842</v>
      </c>
      <c r="J27" s="18" t="s">
        <v>1841</v>
      </c>
      <c r="K27" s="18" t="s">
        <v>1836</v>
      </c>
      <c r="L27" s="18" t="s">
        <v>1837</v>
      </c>
      <c r="M27" s="18" t="s">
        <v>573</v>
      </c>
      <c r="N27" s="18">
        <v>726955</v>
      </c>
      <c r="O27" s="18">
        <v>653223</v>
      </c>
      <c r="P27" s="7">
        <v>1</v>
      </c>
      <c r="Q27" s="22"/>
      <c r="R27" s="2"/>
      <c r="S27" s="3"/>
      <c r="T27" s="19">
        <f t="shared" si="2"/>
        <v>0</v>
      </c>
      <c r="U27" s="20">
        <f t="shared" si="3"/>
        <v>0</v>
      </c>
    </row>
    <row r="28" spans="1:21" x14ac:dyDescent="0.25">
      <c r="A28" s="17" t="s">
        <v>1843</v>
      </c>
      <c r="B28" s="17" t="s">
        <v>17</v>
      </c>
      <c r="C28" s="17">
        <v>6532416</v>
      </c>
      <c r="D28" s="17" t="s">
        <v>1844</v>
      </c>
      <c r="E28" s="18" t="s">
        <v>1845</v>
      </c>
      <c r="F28" s="18" t="s">
        <v>20</v>
      </c>
      <c r="G28" s="18" t="s">
        <v>1553</v>
      </c>
      <c r="H28" s="18" t="s">
        <v>1841</v>
      </c>
      <c r="I28" s="18" t="s">
        <v>1842</v>
      </c>
      <c r="J28" s="18" t="s">
        <v>1841</v>
      </c>
      <c r="K28" s="18" t="s">
        <v>322</v>
      </c>
      <c r="L28" s="18" t="s">
        <v>323</v>
      </c>
      <c r="M28" s="18" t="s">
        <v>894</v>
      </c>
      <c r="N28" s="18">
        <v>726858</v>
      </c>
      <c r="O28" s="18">
        <v>653046</v>
      </c>
      <c r="P28" s="7">
        <v>1</v>
      </c>
      <c r="Q28" s="22"/>
      <c r="R28" s="2"/>
      <c r="S28" s="3"/>
      <c r="T28" s="19">
        <f t="shared" si="2"/>
        <v>0</v>
      </c>
      <c r="U28" s="20">
        <f t="shared" si="3"/>
        <v>0</v>
      </c>
    </row>
    <row r="29" spans="1:21" x14ac:dyDescent="0.25">
      <c r="A29" s="17" t="s">
        <v>1846</v>
      </c>
      <c r="B29" s="17" t="s">
        <v>17</v>
      </c>
      <c r="C29" s="17">
        <v>6532545</v>
      </c>
      <c r="D29" s="17" t="s">
        <v>1847</v>
      </c>
      <c r="E29" s="18" t="s">
        <v>1848</v>
      </c>
      <c r="F29" s="18" t="s">
        <v>20</v>
      </c>
      <c r="G29" s="18" t="s">
        <v>1553</v>
      </c>
      <c r="H29" s="18" t="s">
        <v>1841</v>
      </c>
      <c r="I29" s="18" t="s">
        <v>1849</v>
      </c>
      <c r="J29" s="18" t="s">
        <v>1850</v>
      </c>
      <c r="K29" s="18" t="s">
        <v>25</v>
      </c>
      <c r="L29" s="18"/>
      <c r="M29" s="18" t="s">
        <v>135</v>
      </c>
      <c r="N29" s="18">
        <v>713878</v>
      </c>
      <c r="O29" s="18">
        <v>650461</v>
      </c>
      <c r="P29" s="7">
        <v>1</v>
      </c>
      <c r="Q29" s="22"/>
      <c r="R29" s="2"/>
      <c r="S29" s="3"/>
      <c r="T29" s="19">
        <f t="shared" si="2"/>
        <v>0</v>
      </c>
      <c r="U29" s="20">
        <f t="shared" si="3"/>
        <v>0</v>
      </c>
    </row>
    <row r="30" spans="1:21" x14ac:dyDescent="0.25">
      <c r="A30" s="17" t="s">
        <v>1851</v>
      </c>
      <c r="B30" s="17" t="s">
        <v>17</v>
      </c>
      <c r="C30" s="17">
        <v>6532704</v>
      </c>
      <c r="D30" s="17" t="s">
        <v>1852</v>
      </c>
      <c r="E30" s="18" t="s">
        <v>1853</v>
      </c>
      <c r="F30" s="18" t="s">
        <v>20</v>
      </c>
      <c r="G30" s="18" t="s">
        <v>1553</v>
      </c>
      <c r="H30" s="18" t="s">
        <v>1841</v>
      </c>
      <c r="I30" s="18" t="s">
        <v>1854</v>
      </c>
      <c r="J30" s="18" t="s">
        <v>1855</v>
      </c>
      <c r="K30" s="18" t="s">
        <v>25</v>
      </c>
      <c r="L30" s="18"/>
      <c r="M30" s="18" t="s">
        <v>175</v>
      </c>
      <c r="N30" s="18">
        <v>732562</v>
      </c>
      <c r="O30" s="18">
        <v>660609</v>
      </c>
      <c r="P30" s="7">
        <v>1</v>
      </c>
      <c r="Q30" s="22"/>
      <c r="R30" s="2"/>
      <c r="S30" s="3"/>
      <c r="T30" s="19">
        <f t="shared" si="2"/>
        <v>0</v>
      </c>
      <c r="U30" s="20">
        <f t="shared" si="3"/>
        <v>0</v>
      </c>
    </row>
    <row r="31" spans="1:21" x14ac:dyDescent="0.25">
      <c r="A31" s="17" t="s">
        <v>1863</v>
      </c>
      <c r="B31" s="17" t="s">
        <v>17</v>
      </c>
      <c r="C31" s="17">
        <v>6533687</v>
      </c>
      <c r="D31" s="17" t="s">
        <v>1864</v>
      </c>
      <c r="E31" s="18" t="s">
        <v>1865</v>
      </c>
      <c r="F31" s="18" t="s">
        <v>20</v>
      </c>
      <c r="G31" s="18" t="s">
        <v>1553</v>
      </c>
      <c r="H31" s="18" t="s">
        <v>1866</v>
      </c>
      <c r="I31" s="18" t="s">
        <v>1867</v>
      </c>
      <c r="J31" s="18" t="s">
        <v>1866</v>
      </c>
      <c r="K31" s="18" t="s">
        <v>1490</v>
      </c>
      <c r="L31" s="18" t="s">
        <v>1491</v>
      </c>
      <c r="M31" s="18" t="s">
        <v>95</v>
      </c>
      <c r="N31" s="18">
        <v>708124</v>
      </c>
      <c r="O31" s="18">
        <v>677500</v>
      </c>
      <c r="P31" s="7">
        <v>1</v>
      </c>
      <c r="Q31" s="22"/>
      <c r="R31" s="2"/>
      <c r="S31" s="3"/>
      <c r="T31" s="19">
        <f t="shared" si="2"/>
        <v>0</v>
      </c>
      <c r="U31" s="20">
        <f t="shared" si="3"/>
        <v>0</v>
      </c>
    </row>
    <row r="32" spans="1:21" x14ac:dyDescent="0.25">
      <c r="A32" s="17" t="s">
        <v>1545</v>
      </c>
      <c r="B32" s="17" t="s">
        <v>17</v>
      </c>
      <c r="C32" s="17">
        <v>6676347</v>
      </c>
      <c r="D32" s="17" t="s">
        <v>1546</v>
      </c>
      <c r="E32" s="18" t="s">
        <v>1547</v>
      </c>
      <c r="F32" s="18" t="s">
        <v>20</v>
      </c>
      <c r="G32" s="18" t="s">
        <v>1548</v>
      </c>
      <c r="H32" s="18" t="s">
        <v>1549</v>
      </c>
      <c r="I32" s="18" t="s">
        <v>1550</v>
      </c>
      <c r="J32" s="18" t="s">
        <v>1549</v>
      </c>
      <c r="K32" s="18" t="s">
        <v>1551</v>
      </c>
      <c r="L32" s="18" t="s">
        <v>1552</v>
      </c>
      <c r="M32" s="18" t="s">
        <v>187</v>
      </c>
      <c r="N32" s="18">
        <v>698133</v>
      </c>
      <c r="O32" s="18">
        <v>713271</v>
      </c>
      <c r="P32" s="7">
        <v>1</v>
      </c>
      <c r="Q32" s="22"/>
      <c r="R32" s="2"/>
      <c r="S32" s="3"/>
      <c r="T32" s="19">
        <f t="shared" si="2"/>
        <v>0</v>
      </c>
      <c r="U32" s="20">
        <f t="shared" si="3"/>
        <v>0</v>
      </c>
    </row>
    <row r="33" spans="1:21" x14ac:dyDescent="0.25">
      <c r="A33" s="17" t="s">
        <v>1554</v>
      </c>
      <c r="B33" s="17" t="s">
        <v>17</v>
      </c>
      <c r="C33" s="17">
        <v>6676801</v>
      </c>
      <c r="D33" s="17" t="s">
        <v>1555</v>
      </c>
      <c r="E33" s="18" t="s">
        <v>1556</v>
      </c>
      <c r="F33" s="18" t="s">
        <v>20</v>
      </c>
      <c r="G33" s="18" t="s">
        <v>1548</v>
      </c>
      <c r="H33" s="18" t="s">
        <v>1549</v>
      </c>
      <c r="I33" s="18" t="s">
        <v>1557</v>
      </c>
      <c r="J33" s="18" t="s">
        <v>1558</v>
      </c>
      <c r="K33" s="18" t="s">
        <v>25</v>
      </c>
      <c r="L33" s="18"/>
      <c r="M33" s="18" t="s">
        <v>534</v>
      </c>
      <c r="N33" s="18">
        <v>699097</v>
      </c>
      <c r="O33" s="18">
        <v>709676</v>
      </c>
      <c r="P33" s="7">
        <v>1</v>
      </c>
      <c r="Q33" s="22"/>
      <c r="R33" s="2"/>
      <c r="S33" s="3"/>
      <c r="T33" s="19">
        <f t="shared" si="2"/>
        <v>0</v>
      </c>
      <c r="U33" s="20">
        <f t="shared" si="3"/>
        <v>0</v>
      </c>
    </row>
    <row r="34" spans="1:21" x14ac:dyDescent="0.25">
      <c r="A34" s="17" t="s">
        <v>1596</v>
      </c>
      <c r="B34" s="17" t="s">
        <v>17</v>
      </c>
      <c r="C34" s="17">
        <v>6677455</v>
      </c>
      <c r="D34" s="17" t="s">
        <v>1597</v>
      </c>
      <c r="E34" s="18" t="s">
        <v>1598</v>
      </c>
      <c r="F34" s="18" t="s">
        <v>20</v>
      </c>
      <c r="G34" s="18" t="s">
        <v>1548</v>
      </c>
      <c r="H34" s="18" t="s">
        <v>1599</v>
      </c>
      <c r="I34" s="18" t="s">
        <v>1600</v>
      </c>
      <c r="J34" s="18" t="s">
        <v>1599</v>
      </c>
      <c r="K34" s="18" t="s">
        <v>322</v>
      </c>
      <c r="L34" s="18" t="s">
        <v>323</v>
      </c>
      <c r="M34" s="18" t="s">
        <v>82</v>
      </c>
      <c r="N34" s="18">
        <v>731803</v>
      </c>
      <c r="O34" s="18">
        <v>719444</v>
      </c>
      <c r="P34" s="7">
        <v>1</v>
      </c>
      <c r="Q34" s="22"/>
      <c r="R34" s="2"/>
      <c r="S34" s="3"/>
      <c r="T34" s="19">
        <f t="shared" si="2"/>
        <v>0</v>
      </c>
      <c r="U34" s="20">
        <f t="shared" si="3"/>
        <v>0</v>
      </c>
    </row>
    <row r="35" spans="1:21" x14ac:dyDescent="0.25">
      <c r="A35" s="17" t="s">
        <v>1601</v>
      </c>
      <c r="B35" s="17" t="s">
        <v>17</v>
      </c>
      <c r="C35" s="17">
        <v>6677865</v>
      </c>
      <c r="D35" s="17" t="s">
        <v>1602</v>
      </c>
      <c r="E35" s="18" t="s">
        <v>1603</v>
      </c>
      <c r="F35" s="18" t="s">
        <v>20</v>
      </c>
      <c r="G35" s="18" t="s">
        <v>1548</v>
      </c>
      <c r="H35" s="18" t="s">
        <v>1599</v>
      </c>
      <c r="I35" s="18" t="s">
        <v>1604</v>
      </c>
      <c r="J35" s="18" t="s">
        <v>1605</v>
      </c>
      <c r="K35" s="18" t="s">
        <v>1606</v>
      </c>
      <c r="L35" s="18" t="s">
        <v>1607</v>
      </c>
      <c r="M35" s="18" t="s">
        <v>82</v>
      </c>
      <c r="N35" s="18">
        <v>740086</v>
      </c>
      <c r="O35" s="18">
        <v>727297</v>
      </c>
      <c r="P35" s="7">
        <v>1</v>
      </c>
      <c r="Q35" s="22"/>
      <c r="R35" s="2"/>
      <c r="S35" s="3"/>
      <c r="T35" s="19">
        <f t="shared" si="2"/>
        <v>0</v>
      </c>
      <c r="U35" s="20">
        <f t="shared" si="3"/>
        <v>0</v>
      </c>
    </row>
    <row r="36" spans="1:21" x14ac:dyDescent="0.25">
      <c r="A36" s="17" t="s">
        <v>1677</v>
      </c>
      <c r="B36" s="17" t="s">
        <v>17</v>
      </c>
      <c r="C36" s="17">
        <v>6679762</v>
      </c>
      <c r="D36" s="17" t="s">
        <v>1678</v>
      </c>
      <c r="E36" s="18" t="s">
        <v>1679</v>
      </c>
      <c r="F36" s="18" t="s">
        <v>20</v>
      </c>
      <c r="G36" s="18" t="s">
        <v>1548</v>
      </c>
      <c r="H36" s="18" t="s">
        <v>1675</v>
      </c>
      <c r="I36" s="18" t="s">
        <v>1680</v>
      </c>
      <c r="J36" s="18" t="s">
        <v>1681</v>
      </c>
      <c r="K36" s="18" t="s">
        <v>25</v>
      </c>
      <c r="L36" s="18"/>
      <c r="M36" s="18" t="s">
        <v>63</v>
      </c>
      <c r="N36" s="18">
        <v>722591</v>
      </c>
      <c r="O36" s="18">
        <v>721154</v>
      </c>
      <c r="P36" s="7">
        <v>1</v>
      </c>
      <c r="Q36" s="22"/>
      <c r="R36" s="2"/>
      <c r="S36" s="3"/>
      <c r="T36" s="19">
        <f t="shared" si="2"/>
        <v>0</v>
      </c>
      <c r="U36" s="20">
        <f t="shared" si="3"/>
        <v>0</v>
      </c>
    </row>
    <row r="37" spans="1:21" x14ac:dyDescent="0.25">
      <c r="A37" s="17" t="s">
        <v>1682</v>
      </c>
      <c r="B37" s="17" t="s">
        <v>17</v>
      </c>
      <c r="C37" s="17">
        <v>6679928</v>
      </c>
      <c r="D37" s="17" t="s">
        <v>1683</v>
      </c>
      <c r="E37" s="18" t="s">
        <v>1684</v>
      </c>
      <c r="F37" s="18" t="s">
        <v>20</v>
      </c>
      <c r="G37" s="18" t="s">
        <v>1548</v>
      </c>
      <c r="H37" s="18" t="s">
        <v>1675</v>
      </c>
      <c r="I37" s="18" t="s">
        <v>1685</v>
      </c>
      <c r="J37" s="18" t="s">
        <v>1026</v>
      </c>
      <c r="K37" s="18" t="s">
        <v>25</v>
      </c>
      <c r="L37" s="18"/>
      <c r="M37" s="18" t="s">
        <v>828</v>
      </c>
      <c r="N37" s="18">
        <v>710900</v>
      </c>
      <c r="O37" s="18">
        <v>711692</v>
      </c>
      <c r="P37" s="7">
        <v>1</v>
      </c>
      <c r="Q37" s="22"/>
      <c r="R37" s="2"/>
      <c r="S37" s="3"/>
      <c r="T37" s="19">
        <f t="shared" si="2"/>
        <v>0</v>
      </c>
      <c r="U37" s="20">
        <f t="shared" si="3"/>
        <v>0</v>
      </c>
    </row>
    <row r="38" spans="1:21" x14ac:dyDescent="0.25">
      <c r="A38" s="17" t="s">
        <v>1686</v>
      </c>
      <c r="B38" s="17" t="s">
        <v>17</v>
      </c>
      <c r="C38" s="17">
        <v>6679937</v>
      </c>
      <c r="D38" s="17" t="s">
        <v>1687</v>
      </c>
      <c r="E38" s="18" t="s">
        <v>1688</v>
      </c>
      <c r="F38" s="18" t="s">
        <v>20</v>
      </c>
      <c r="G38" s="18" t="s">
        <v>1548</v>
      </c>
      <c r="H38" s="18" t="s">
        <v>1675</v>
      </c>
      <c r="I38" s="18" t="s">
        <v>1689</v>
      </c>
      <c r="J38" s="18" t="s">
        <v>1690</v>
      </c>
      <c r="K38" s="18" t="s">
        <v>25</v>
      </c>
      <c r="L38" s="18"/>
      <c r="M38" s="18" t="s">
        <v>187</v>
      </c>
      <c r="N38" s="18">
        <v>712024</v>
      </c>
      <c r="O38" s="18">
        <v>717050</v>
      </c>
      <c r="P38" s="7">
        <v>1</v>
      </c>
      <c r="Q38" s="22"/>
      <c r="R38" s="2"/>
      <c r="S38" s="3"/>
      <c r="T38" s="19">
        <f t="shared" si="2"/>
        <v>0</v>
      </c>
      <c r="U38" s="20">
        <f t="shared" si="3"/>
        <v>0</v>
      </c>
    </row>
    <row r="39" spans="1:21" x14ac:dyDescent="0.25">
      <c r="A39" s="17" t="s">
        <v>1691</v>
      </c>
      <c r="B39" s="17" t="s">
        <v>17</v>
      </c>
      <c r="C39" s="17">
        <v>6680392</v>
      </c>
      <c r="D39" s="17" t="s">
        <v>1692</v>
      </c>
      <c r="E39" s="18" t="s">
        <v>1693</v>
      </c>
      <c r="F39" s="18" t="s">
        <v>20</v>
      </c>
      <c r="G39" s="18" t="s">
        <v>1548</v>
      </c>
      <c r="H39" s="18" t="s">
        <v>1675</v>
      </c>
      <c r="I39" s="18" t="s">
        <v>1694</v>
      </c>
      <c r="J39" s="18" t="s">
        <v>1695</v>
      </c>
      <c r="K39" s="18" t="s">
        <v>25</v>
      </c>
      <c r="L39" s="18"/>
      <c r="M39" s="18" t="s">
        <v>354</v>
      </c>
      <c r="N39" s="18">
        <v>722408</v>
      </c>
      <c r="O39" s="18">
        <v>710863</v>
      </c>
      <c r="P39" s="7">
        <v>1</v>
      </c>
      <c r="Q39" s="22"/>
      <c r="R39" s="2"/>
      <c r="S39" s="3"/>
      <c r="T39" s="19">
        <f t="shared" si="2"/>
        <v>0</v>
      </c>
      <c r="U39" s="20">
        <f t="shared" si="3"/>
        <v>0</v>
      </c>
    </row>
    <row r="40" spans="1:21" x14ac:dyDescent="0.25">
      <c r="A40" s="17" t="s">
        <v>2452</v>
      </c>
      <c r="B40" s="17" t="s">
        <v>17</v>
      </c>
      <c r="C40" s="17">
        <v>6679233</v>
      </c>
      <c r="D40" s="17" t="s">
        <v>2453</v>
      </c>
      <c r="E40" s="18" t="s">
        <v>2454</v>
      </c>
      <c r="F40" s="18" t="s">
        <v>20</v>
      </c>
      <c r="G40" s="18" t="s">
        <v>1548</v>
      </c>
      <c r="H40" s="18" t="s">
        <v>1675</v>
      </c>
      <c r="I40" s="18" t="s">
        <v>2455</v>
      </c>
      <c r="J40" s="18" t="s">
        <v>1675</v>
      </c>
      <c r="K40" s="18" t="s">
        <v>2456</v>
      </c>
      <c r="L40" s="18" t="s">
        <v>2457</v>
      </c>
      <c r="M40" s="18" t="s">
        <v>82</v>
      </c>
      <c r="N40" s="18">
        <v>715785</v>
      </c>
      <c r="O40" s="18">
        <v>721508</v>
      </c>
      <c r="P40" s="7">
        <v>1</v>
      </c>
      <c r="Q40" s="22"/>
      <c r="R40" s="2"/>
      <c r="S40" s="3"/>
      <c r="T40" s="19">
        <f t="shared" si="2"/>
        <v>0</v>
      </c>
      <c r="U40" s="20">
        <f t="shared" si="3"/>
        <v>0</v>
      </c>
    </row>
    <row r="41" spans="1:21" x14ac:dyDescent="0.25">
      <c r="A41" s="17" t="s">
        <v>2458</v>
      </c>
      <c r="B41" s="17" t="s">
        <v>17</v>
      </c>
      <c r="C41" s="17">
        <v>6679043</v>
      </c>
      <c r="D41" s="17" t="s">
        <v>2459</v>
      </c>
      <c r="E41" s="18" t="s">
        <v>2460</v>
      </c>
      <c r="F41" s="18" t="s">
        <v>20</v>
      </c>
      <c r="G41" s="18" t="s">
        <v>1548</v>
      </c>
      <c r="H41" s="18" t="s">
        <v>1675</v>
      </c>
      <c r="I41" s="18" t="s">
        <v>2455</v>
      </c>
      <c r="J41" s="18" t="s">
        <v>1675</v>
      </c>
      <c r="K41" s="18" t="s">
        <v>2461</v>
      </c>
      <c r="L41" s="18" t="s">
        <v>2462</v>
      </c>
      <c r="M41" s="18" t="s">
        <v>103</v>
      </c>
      <c r="N41" s="18">
        <v>715245</v>
      </c>
      <c r="O41" s="18">
        <v>720756</v>
      </c>
      <c r="P41" s="7">
        <v>1</v>
      </c>
      <c r="Q41" s="22"/>
      <c r="R41" s="2"/>
      <c r="S41" s="3"/>
      <c r="T41" s="19">
        <f t="shared" si="2"/>
        <v>0</v>
      </c>
      <c r="U41" s="20">
        <f t="shared" si="3"/>
        <v>0</v>
      </c>
    </row>
    <row r="42" spans="1:21" x14ac:dyDescent="0.25">
      <c r="A42" s="17" t="s">
        <v>2463</v>
      </c>
      <c r="B42" s="17" t="s">
        <v>17</v>
      </c>
      <c r="C42" s="17">
        <v>6678816</v>
      </c>
      <c r="D42" s="17" t="s">
        <v>2464</v>
      </c>
      <c r="E42" s="18" t="s">
        <v>2465</v>
      </c>
      <c r="F42" s="18" t="s">
        <v>20</v>
      </c>
      <c r="G42" s="18" t="s">
        <v>1548</v>
      </c>
      <c r="H42" s="18" t="s">
        <v>1675</v>
      </c>
      <c r="I42" s="18" t="s">
        <v>2455</v>
      </c>
      <c r="J42" s="18" t="s">
        <v>1675</v>
      </c>
      <c r="K42" s="18" t="s">
        <v>1731</v>
      </c>
      <c r="L42" s="18" t="s">
        <v>1732</v>
      </c>
      <c r="M42" s="18" t="s">
        <v>874</v>
      </c>
      <c r="N42" s="18">
        <v>714355</v>
      </c>
      <c r="O42" s="18">
        <v>720514</v>
      </c>
      <c r="P42" s="7">
        <v>1</v>
      </c>
      <c r="Q42" s="22"/>
      <c r="R42" s="2"/>
      <c r="S42" s="3"/>
      <c r="T42" s="19">
        <f t="shared" si="2"/>
        <v>0</v>
      </c>
      <c r="U42" s="20">
        <f t="shared" si="3"/>
        <v>0</v>
      </c>
    </row>
    <row r="43" spans="1:21" x14ac:dyDescent="0.25">
      <c r="A43" s="17" t="s">
        <v>2466</v>
      </c>
      <c r="B43" s="17" t="s">
        <v>17</v>
      </c>
      <c r="C43" s="17">
        <v>6679301</v>
      </c>
      <c r="D43" s="17" t="s">
        <v>2467</v>
      </c>
      <c r="E43" s="18" t="s">
        <v>2468</v>
      </c>
      <c r="F43" s="18" t="s">
        <v>20</v>
      </c>
      <c r="G43" s="18" t="s">
        <v>1548</v>
      </c>
      <c r="H43" s="18" t="s">
        <v>1675</v>
      </c>
      <c r="I43" s="18" t="s">
        <v>2455</v>
      </c>
      <c r="J43" s="18" t="s">
        <v>1675</v>
      </c>
      <c r="K43" s="18" t="s">
        <v>1731</v>
      </c>
      <c r="L43" s="18" t="s">
        <v>1732</v>
      </c>
      <c r="M43" s="18" t="s">
        <v>146</v>
      </c>
      <c r="N43" s="18">
        <v>714384</v>
      </c>
      <c r="O43" s="18">
        <v>720636</v>
      </c>
      <c r="P43" s="7">
        <v>1</v>
      </c>
      <c r="Q43" s="22"/>
      <c r="R43" s="2"/>
      <c r="S43" s="3"/>
      <c r="T43" s="19">
        <f t="shared" si="2"/>
        <v>0</v>
      </c>
      <c r="U43" s="20">
        <f t="shared" si="3"/>
        <v>0</v>
      </c>
    </row>
    <row r="44" spans="1:21" x14ac:dyDescent="0.25">
      <c r="A44" s="17" t="s">
        <v>2469</v>
      </c>
      <c r="B44" s="17" t="s">
        <v>17</v>
      </c>
      <c r="C44" s="17">
        <v>6679320</v>
      </c>
      <c r="D44" s="17" t="s">
        <v>2470</v>
      </c>
      <c r="E44" s="18" t="s">
        <v>2471</v>
      </c>
      <c r="F44" s="18" t="s">
        <v>20</v>
      </c>
      <c r="G44" s="18" t="s">
        <v>1548</v>
      </c>
      <c r="H44" s="18" t="s">
        <v>1675</v>
      </c>
      <c r="I44" s="18" t="s">
        <v>2455</v>
      </c>
      <c r="J44" s="18" t="s">
        <v>1675</v>
      </c>
      <c r="K44" s="18" t="s">
        <v>1836</v>
      </c>
      <c r="L44" s="18" t="s">
        <v>1837</v>
      </c>
      <c r="M44" s="18" t="s">
        <v>874</v>
      </c>
      <c r="N44" s="18">
        <v>715519</v>
      </c>
      <c r="O44" s="18">
        <v>722204</v>
      </c>
      <c r="P44" s="7">
        <v>1</v>
      </c>
      <c r="Q44" s="22"/>
      <c r="R44" s="2"/>
      <c r="S44" s="3"/>
      <c r="T44" s="19">
        <f t="shared" si="2"/>
        <v>0</v>
      </c>
      <c r="U44" s="20">
        <f t="shared" si="3"/>
        <v>0</v>
      </c>
    </row>
    <row r="45" spans="1:21" x14ac:dyDescent="0.25">
      <c r="A45" s="17" t="s">
        <v>2472</v>
      </c>
      <c r="B45" s="17" t="s">
        <v>17</v>
      </c>
      <c r="C45" s="17">
        <v>6679381</v>
      </c>
      <c r="D45" s="17" t="s">
        <v>2473</v>
      </c>
      <c r="E45" s="18" t="s">
        <v>2474</v>
      </c>
      <c r="F45" s="18" t="s">
        <v>20</v>
      </c>
      <c r="G45" s="18" t="s">
        <v>1548</v>
      </c>
      <c r="H45" s="18" t="s">
        <v>1675</v>
      </c>
      <c r="I45" s="18" t="s">
        <v>2455</v>
      </c>
      <c r="J45" s="18" t="s">
        <v>1675</v>
      </c>
      <c r="K45" s="18" t="s">
        <v>2195</v>
      </c>
      <c r="L45" s="18" t="s">
        <v>2196</v>
      </c>
      <c r="M45" s="18" t="s">
        <v>135</v>
      </c>
      <c r="N45" s="18">
        <v>714404</v>
      </c>
      <c r="O45" s="18">
        <v>720757</v>
      </c>
      <c r="P45" s="7">
        <v>1</v>
      </c>
      <c r="Q45" s="22"/>
      <c r="R45" s="2"/>
      <c r="S45" s="3"/>
      <c r="T45" s="19">
        <f t="shared" si="2"/>
        <v>0</v>
      </c>
      <c r="U45" s="20">
        <f t="shared" si="3"/>
        <v>0</v>
      </c>
    </row>
    <row r="46" spans="1:21" x14ac:dyDescent="0.25">
      <c r="A46" s="17" t="s">
        <v>2475</v>
      </c>
      <c r="B46" s="17" t="s">
        <v>17</v>
      </c>
      <c r="C46" s="17">
        <v>6678656</v>
      </c>
      <c r="D46" s="17" t="s">
        <v>2476</v>
      </c>
      <c r="E46" s="18" t="s">
        <v>2477</v>
      </c>
      <c r="F46" s="18" t="s">
        <v>20</v>
      </c>
      <c r="G46" s="18" t="s">
        <v>1548</v>
      </c>
      <c r="H46" s="18" t="s">
        <v>1675</v>
      </c>
      <c r="I46" s="18" t="s">
        <v>2455</v>
      </c>
      <c r="J46" s="18" t="s">
        <v>1675</v>
      </c>
      <c r="K46" s="18" t="s">
        <v>2478</v>
      </c>
      <c r="L46" s="18" t="s">
        <v>2479</v>
      </c>
      <c r="M46" s="18" t="s">
        <v>216</v>
      </c>
      <c r="N46" s="18">
        <v>715243</v>
      </c>
      <c r="O46" s="18">
        <v>720921</v>
      </c>
      <c r="P46" s="7">
        <v>1</v>
      </c>
      <c r="Q46" s="22"/>
      <c r="R46" s="2"/>
      <c r="S46" s="3"/>
      <c r="T46" s="19">
        <f t="shared" si="2"/>
        <v>0</v>
      </c>
      <c r="U46" s="20">
        <f t="shared" si="3"/>
        <v>0</v>
      </c>
    </row>
    <row r="47" spans="1:21" x14ac:dyDescent="0.25">
      <c r="A47" s="17" t="s">
        <v>2480</v>
      </c>
      <c r="B47" s="17" t="s">
        <v>17</v>
      </c>
      <c r="C47" s="17">
        <v>6679418</v>
      </c>
      <c r="D47" s="17" t="s">
        <v>2481</v>
      </c>
      <c r="E47" s="18" t="s">
        <v>2482</v>
      </c>
      <c r="F47" s="18" t="s">
        <v>20</v>
      </c>
      <c r="G47" s="18" t="s">
        <v>1548</v>
      </c>
      <c r="H47" s="18" t="s">
        <v>1675</v>
      </c>
      <c r="I47" s="18" t="s">
        <v>2455</v>
      </c>
      <c r="J47" s="18" t="s">
        <v>1675</v>
      </c>
      <c r="K47" s="18" t="s">
        <v>322</v>
      </c>
      <c r="L47" s="18" t="s">
        <v>323</v>
      </c>
      <c r="M47" s="18" t="s">
        <v>264</v>
      </c>
      <c r="N47" s="18">
        <v>714992</v>
      </c>
      <c r="O47" s="18">
        <v>720965</v>
      </c>
      <c r="P47" s="7">
        <v>1</v>
      </c>
      <c r="Q47" s="22"/>
      <c r="R47" s="2"/>
      <c r="S47" s="3"/>
      <c r="T47" s="19">
        <f t="shared" si="2"/>
        <v>0</v>
      </c>
      <c r="U47" s="20">
        <f t="shared" si="3"/>
        <v>0</v>
      </c>
    </row>
    <row r="48" spans="1:21" x14ac:dyDescent="0.25">
      <c r="A48" s="17" t="s">
        <v>2483</v>
      </c>
      <c r="B48" s="17" t="s">
        <v>17</v>
      </c>
      <c r="C48" s="17">
        <v>6678870</v>
      </c>
      <c r="D48" s="17" t="s">
        <v>2484</v>
      </c>
      <c r="E48" s="18" t="s">
        <v>2485</v>
      </c>
      <c r="F48" s="18" t="s">
        <v>20</v>
      </c>
      <c r="G48" s="18" t="s">
        <v>1548</v>
      </c>
      <c r="H48" s="18" t="s">
        <v>1675</v>
      </c>
      <c r="I48" s="18" t="s">
        <v>2455</v>
      </c>
      <c r="J48" s="18" t="s">
        <v>1675</v>
      </c>
      <c r="K48" s="18" t="s">
        <v>2097</v>
      </c>
      <c r="L48" s="18" t="s">
        <v>2098</v>
      </c>
      <c r="M48" s="18" t="s">
        <v>63</v>
      </c>
      <c r="N48" s="18">
        <v>714554</v>
      </c>
      <c r="O48" s="18">
        <v>720300</v>
      </c>
      <c r="P48" s="7">
        <v>1</v>
      </c>
      <c r="Q48" s="22"/>
      <c r="R48" s="2"/>
      <c r="S48" s="3"/>
      <c r="T48" s="19">
        <f t="shared" si="2"/>
        <v>0</v>
      </c>
      <c r="U48" s="20">
        <f t="shared" si="3"/>
        <v>0</v>
      </c>
    </row>
    <row r="49" spans="1:21" x14ac:dyDescent="0.25">
      <c r="A49" s="17" t="s">
        <v>1725</v>
      </c>
      <c r="B49" s="17" t="s">
        <v>17</v>
      </c>
      <c r="C49" s="17">
        <v>6600211</v>
      </c>
      <c r="D49" s="17" t="s">
        <v>1726</v>
      </c>
      <c r="E49" s="18" t="s">
        <v>1727</v>
      </c>
      <c r="F49" s="18" t="s">
        <v>20</v>
      </c>
      <c r="G49" s="18" t="s">
        <v>1728</v>
      </c>
      <c r="H49" s="18" t="s">
        <v>1729</v>
      </c>
      <c r="I49" s="18" t="s">
        <v>1730</v>
      </c>
      <c r="J49" s="18" t="s">
        <v>1729</v>
      </c>
      <c r="K49" s="18" t="s">
        <v>1731</v>
      </c>
      <c r="L49" s="18" t="s">
        <v>1732</v>
      </c>
      <c r="M49" s="18" t="s">
        <v>286</v>
      </c>
      <c r="N49" s="18">
        <v>722807</v>
      </c>
      <c r="O49" s="18">
        <v>706039</v>
      </c>
      <c r="P49" s="7">
        <v>1</v>
      </c>
      <c r="Q49" s="22"/>
      <c r="R49" s="2"/>
      <c r="S49" s="3"/>
      <c r="T49" s="19">
        <f t="shared" si="2"/>
        <v>0</v>
      </c>
      <c r="U49" s="20">
        <f t="shared" si="3"/>
        <v>0</v>
      </c>
    </row>
    <row r="50" spans="1:21" x14ac:dyDescent="0.25">
      <c r="A50" s="17" t="s">
        <v>1733</v>
      </c>
      <c r="B50" s="17" t="s">
        <v>17</v>
      </c>
      <c r="C50" s="17">
        <v>6600031</v>
      </c>
      <c r="D50" s="17" t="s">
        <v>1734</v>
      </c>
      <c r="E50" s="18" t="s">
        <v>1735</v>
      </c>
      <c r="F50" s="18" t="s">
        <v>20</v>
      </c>
      <c r="G50" s="18" t="s">
        <v>1728</v>
      </c>
      <c r="H50" s="18" t="s">
        <v>1729</v>
      </c>
      <c r="I50" s="18" t="s">
        <v>1730</v>
      </c>
      <c r="J50" s="18" t="s">
        <v>1729</v>
      </c>
      <c r="K50" s="18" t="s">
        <v>1736</v>
      </c>
      <c r="L50" s="18" t="s">
        <v>1737</v>
      </c>
      <c r="M50" s="18" t="s">
        <v>303</v>
      </c>
      <c r="N50" s="18">
        <v>723225</v>
      </c>
      <c r="O50" s="18">
        <v>705367</v>
      </c>
      <c r="P50" s="7">
        <v>1</v>
      </c>
      <c r="Q50" s="22"/>
      <c r="R50" s="2"/>
      <c r="S50" s="3"/>
      <c r="T50" s="19">
        <f t="shared" si="2"/>
        <v>0</v>
      </c>
      <c r="U50" s="20">
        <f t="shared" si="3"/>
        <v>0</v>
      </c>
    </row>
    <row r="51" spans="1:21" x14ac:dyDescent="0.25">
      <c r="A51" s="17" t="s">
        <v>1738</v>
      </c>
      <c r="B51" s="17" t="s">
        <v>17</v>
      </c>
      <c r="C51" s="17">
        <v>6600348</v>
      </c>
      <c r="D51" s="17" t="s">
        <v>1739</v>
      </c>
      <c r="E51" s="18" t="s">
        <v>1740</v>
      </c>
      <c r="F51" s="18" t="s">
        <v>20</v>
      </c>
      <c r="G51" s="18" t="s">
        <v>1728</v>
      </c>
      <c r="H51" s="18" t="s">
        <v>1729</v>
      </c>
      <c r="I51" s="18" t="s">
        <v>1741</v>
      </c>
      <c r="J51" s="18" t="s">
        <v>1742</v>
      </c>
      <c r="K51" s="18" t="s">
        <v>25</v>
      </c>
      <c r="L51" s="18"/>
      <c r="M51" s="18" t="s">
        <v>230</v>
      </c>
      <c r="N51" s="18">
        <v>716958</v>
      </c>
      <c r="O51" s="18">
        <v>700941</v>
      </c>
      <c r="P51" s="7">
        <v>1</v>
      </c>
      <c r="Q51" s="22"/>
      <c r="R51" s="2"/>
      <c r="S51" s="3"/>
      <c r="T51" s="19">
        <f t="shared" si="2"/>
        <v>0</v>
      </c>
      <c r="U51" s="20">
        <f t="shared" si="3"/>
        <v>0</v>
      </c>
    </row>
    <row r="52" spans="1:21" x14ac:dyDescent="0.25">
      <c r="A52" s="17" t="s">
        <v>1743</v>
      </c>
      <c r="B52" s="17" t="s">
        <v>17</v>
      </c>
      <c r="C52" s="17">
        <v>6600375</v>
      </c>
      <c r="D52" s="17" t="s">
        <v>1744</v>
      </c>
      <c r="E52" s="18" t="s">
        <v>1745</v>
      </c>
      <c r="F52" s="18" t="s">
        <v>20</v>
      </c>
      <c r="G52" s="18" t="s">
        <v>1728</v>
      </c>
      <c r="H52" s="18" t="s">
        <v>1729</v>
      </c>
      <c r="I52" s="18" t="s">
        <v>1741</v>
      </c>
      <c r="J52" s="18" t="s">
        <v>1742</v>
      </c>
      <c r="K52" s="18" t="s">
        <v>25</v>
      </c>
      <c r="L52" s="18"/>
      <c r="M52" s="18" t="s">
        <v>828</v>
      </c>
      <c r="N52" s="18">
        <v>716967</v>
      </c>
      <c r="O52" s="18">
        <v>700672</v>
      </c>
      <c r="P52" s="7">
        <v>1</v>
      </c>
      <c r="Q52" s="22"/>
      <c r="R52" s="2"/>
      <c r="S52" s="3"/>
      <c r="T52" s="19">
        <f t="shared" si="2"/>
        <v>0</v>
      </c>
      <c r="U52" s="20">
        <f t="shared" si="3"/>
        <v>0</v>
      </c>
    </row>
    <row r="53" spans="1:21" x14ac:dyDescent="0.25">
      <c r="A53" s="17" t="s">
        <v>1887</v>
      </c>
      <c r="B53" s="17" t="s">
        <v>17</v>
      </c>
      <c r="C53" s="17">
        <v>6604579</v>
      </c>
      <c r="D53" s="17" t="s">
        <v>1888</v>
      </c>
      <c r="E53" s="18" t="s">
        <v>1889</v>
      </c>
      <c r="F53" s="18" t="s">
        <v>20</v>
      </c>
      <c r="G53" s="18" t="s">
        <v>1728</v>
      </c>
      <c r="H53" s="18" t="s">
        <v>1890</v>
      </c>
      <c r="I53" s="18" t="s">
        <v>1891</v>
      </c>
      <c r="J53" s="18" t="s">
        <v>1892</v>
      </c>
      <c r="K53" s="18" t="s">
        <v>322</v>
      </c>
      <c r="L53" s="18" t="s">
        <v>323</v>
      </c>
      <c r="M53" s="18" t="s">
        <v>316</v>
      </c>
      <c r="N53" s="18">
        <v>741431</v>
      </c>
      <c r="O53" s="18">
        <v>684734</v>
      </c>
      <c r="P53" s="7">
        <v>1</v>
      </c>
      <c r="Q53" s="22"/>
      <c r="R53" s="2"/>
      <c r="S53" s="3"/>
      <c r="T53" s="19">
        <f t="shared" si="2"/>
        <v>0</v>
      </c>
      <c r="U53" s="20">
        <f t="shared" si="3"/>
        <v>0</v>
      </c>
    </row>
    <row r="54" spans="1:21" x14ac:dyDescent="0.25">
      <c r="A54" s="17" t="s">
        <v>1893</v>
      </c>
      <c r="B54" s="17" t="s">
        <v>17</v>
      </c>
      <c r="C54" s="17">
        <v>6605163</v>
      </c>
      <c r="D54" s="17" t="s">
        <v>1894</v>
      </c>
      <c r="E54" s="18" t="s">
        <v>1895</v>
      </c>
      <c r="F54" s="18" t="s">
        <v>20</v>
      </c>
      <c r="G54" s="18" t="s">
        <v>1728</v>
      </c>
      <c r="H54" s="18" t="s">
        <v>1890</v>
      </c>
      <c r="I54" s="18" t="s">
        <v>1896</v>
      </c>
      <c r="J54" s="18" t="s">
        <v>1890</v>
      </c>
      <c r="K54" s="18" t="s">
        <v>161</v>
      </c>
      <c r="L54" s="18" t="s">
        <v>162</v>
      </c>
      <c r="M54" s="18" t="s">
        <v>45</v>
      </c>
      <c r="N54" s="18">
        <v>733454</v>
      </c>
      <c r="O54" s="18">
        <v>685872</v>
      </c>
      <c r="P54" s="7">
        <v>1</v>
      </c>
      <c r="Q54" s="22"/>
      <c r="R54" s="2"/>
      <c r="S54" s="3"/>
      <c r="T54" s="19">
        <f t="shared" si="2"/>
        <v>0</v>
      </c>
      <c r="U54" s="20">
        <f t="shared" si="3"/>
        <v>0</v>
      </c>
    </row>
    <row r="55" spans="1:21" x14ac:dyDescent="0.25">
      <c r="A55" s="17" t="s">
        <v>1897</v>
      </c>
      <c r="B55" s="17" t="s">
        <v>17</v>
      </c>
      <c r="C55" s="17">
        <v>6605164</v>
      </c>
      <c r="D55" s="17" t="s">
        <v>1898</v>
      </c>
      <c r="E55" s="18" t="s">
        <v>1899</v>
      </c>
      <c r="F55" s="18" t="s">
        <v>20</v>
      </c>
      <c r="G55" s="18" t="s">
        <v>1728</v>
      </c>
      <c r="H55" s="18" t="s">
        <v>1890</v>
      </c>
      <c r="I55" s="18" t="s">
        <v>1896</v>
      </c>
      <c r="J55" s="18" t="s">
        <v>1890</v>
      </c>
      <c r="K55" s="18" t="s">
        <v>161</v>
      </c>
      <c r="L55" s="18" t="s">
        <v>162</v>
      </c>
      <c r="M55" s="18" t="s">
        <v>89</v>
      </c>
      <c r="N55" s="18">
        <v>733458</v>
      </c>
      <c r="O55" s="18">
        <v>685841</v>
      </c>
      <c r="P55" s="7">
        <v>1</v>
      </c>
      <c r="Q55" s="22"/>
      <c r="R55" s="2"/>
      <c r="S55" s="3"/>
      <c r="T55" s="19">
        <f t="shared" si="2"/>
        <v>0</v>
      </c>
      <c r="U55" s="20">
        <f t="shared" si="3"/>
        <v>0</v>
      </c>
    </row>
    <row r="56" spans="1:21" x14ac:dyDescent="0.25">
      <c r="A56" s="17" t="s">
        <v>2495</v>
      </c>
      <c r="B56" s="17" t="s">
        <v>17</v>
      </c>
      <c r="C56" s="17">
        <v>6601025</v>
      </c>
      <c r="D56" s="17" t="s">
        <v>2496</v>
      </c>
      <c r="E56" s="18" t="s">
        <v>2497</v>
      </c>
      <c r="F56" s="18" t="s">
        <v>20</v>
      </c>
      <c r="G56" s="18" t="s">
        <v>1728</v>
      </c>
      <c r="H56" s="18" t="s">
        <v>1788</v>
      </c>
      <c r="I56" s="18" t="s">
        <v>2498</v>
      </c>
      <c r="J56" s="18" t="s">
        <v>1788</v>
      </c>
      <c r="K56" s="18" t="s">
        <v>2243</v>
      </c>
      <c r="L56" s="18" t="s">
        <v>2244</v>
      </c>
      <c r="M56" s="18" t="s">
        <v>1984</v>
      </c>
      <c r="N56" s="18">
        <v>729216</v>
      </c>
      <c r="O56" s="18">
        <v>691940</v>
      </c>
      <c r="P56" s="7">
        <v>1</v>
      </c>
      <c r="Q56" s="22"/>
      <c r="R56" s="2"/>
      <c r="S56" s="3"/>
      <c r="T56" s="19">
        <f t="shared" si="2"/>
        <v>0</v>
      </c>
      <c r="U56" s="20">
        <f t="shared" si="3"/>
        <v>0</v>
      </c>
    </row>
    <row r="57" spans="1:21" x14ac:dyDescent="0.25">
      <c r="A57" s="17" t="s">
        <v>2499</v>
      </c>
      <c r="B57" s="17" t="s">
        <v>17</v>
      </c>
      <c r="C57" s="17">
        <v>6600755</v>
      </c>
      <c r="D57" s="17" t="s">
        <v>2500</v>
      </c>
      <c r="E57" s="18" t="s">
        <v>2501</v>
      </c>
      <c r="F57" s="18" t="s">
        <v>20</v>
      </c>
      <c r="G57" s="18" t="s">
        <v>1728</v>
      </c>
      <c r="H57" s="18" t="s">
        <v>1788</v>
      </c>
      <c r="I57" s="18" t="s">
        <v>2498</v>
      </c>
      <c r="J57" s="18" t="s">
        <v>1788</v>
      </c>
      <c r="K57" s="18" t="s">
        <v>2502</v>
      </c>
      <c r="L57" s="18" t="s">
        <v>2503</v>
      </c>
      <c r="M57" s="18" t="s">
        <v>142</v>
      </c>
      <c r="N57" s="18">
        <v>728682</v>
      </c>
      <c r="O57" s="18">
        <v>692575</v>
      </c>
      <c r="P57" s="7">
        <v>1</v>
      </c>
      <c r="Q57" s="22"/>
      <c r="R57" s="2"/>
      <c r="S57" s="3"/>
      <c r="T57" s="19">
        <f t="shared" si="2"/>
        <v>0</v>
      </c>
      <c r="U57" s="20">
        <f t="shared" si="3"/>
        <v>0</v>
      </c>
    </row>
    <row r="58" spans="1:21" x14ac:dyDescent="0.25">
      <c r="A58" s="17" t="s">
        <v>2504</v>
      </c>
      <c r="B58" s="17" t="s">
        <v>17</v>
      </c>
      <c r="C58" s="17">
        <v>6601417</v>
      </c>
      <c r="D58" s="17" t="s">
        <v>2505</v>
      </c>
      <c r="E58" s="18" t="s">
        <v>2506</v>
      </c>
      <c r="F58" s="18" t="s">
        <v>20</v>
      </c>
      <c r="G58" s="18" t="s">
        <v>1728</v>
      </c>
      <c r="H58" s="18" t="s">
        <v>1788</v>
      </c>
      <c r="I58" s="18" t="s">
        <v>2498</v>
      </c>
      <c r="J58" s="18" t="s">
        <v>1788</v>
      </c>
      <c r="K58" s="18" t="s">
        <v>1731</v>
      </c>
      <c r="L58" s="18" t="s">
        <v>1732</v>
      </c>
      <c r="M58" s="18" t="s">
        <v>411</v>
      </c>
      <c r="N58" s="18">
        <v>729689</v>
      </c>
      <c r="O58" s="18">
        <v>690733</v>
      </c>
      <c r="P58" s="7">
        <v>1</v>
      </c>
      <c r="Q58" s="22"/>
      <c r="R58" s="2"/>
      <c r="S58" s="3"/>
      <c r="T58" s="19">
        <f t="shared" si="2"/>
        <v>0</v>
      </c>
      <c r="U58" s="20">
        <f t="shared" si="3"/>
        <v>0</v>
      </c>
    </row>
    <row r="59" spans="1:21" x14ac:dyDescent="0.25">
      <c r="A59" s="17" t="s">
        <v>2507</v>
      </c>
      <c r="B59" s="17" t="s">
        <v>17</v>
      </c>
      <c r="C59" s="17">
        <v>6601867</v>
      </c>
      <c r="D59" s="17" t="s">
        <v>2508</v>
      </c>
      <c r="E59" s="18" t="s">
        <v>2509</v>
      </c>
      <c r="F59" s="18" t="s">
        <v>20</v>
      </c>
      <c r="G59" s="18" t="s">
        <v>1728</v>
      </c>
      <c r="H59" s="18" t="s">
        <v>1788</v>
      </c>
      <c r="I59" s="18" t="s">
        <v>2498</v>
      </c>
      <c r="J59" s="18" t="s">
        <v>1788</v>
      </c>
      <c r="K59" s="18" t="s">
        <v>1731</v>
      </c>
      <c r="L59" s="18" t="s">
        <v>1732</v>
      </c>
      <c r="M59" s="18" t="s">
        <v>142</v>
      </c>
      <c r="N59" s="18">
        <v>729868</v>
      </c>
      <c r="O59" s="18">
        <v>690505</v>
      </c>
      <c r="P59" s="7">
        <v>1</v>
      </c>
      <c r="Q59" s="22"/>
      <c r="R59" s="2"/>
      <c r="S59" s="3"/>
      <c r="T59" s="19">
        <f t="shared" si="2"/>
        <v>0</v>
      </c>
      <c r="U59" s="20">
        <f t="shared" si="3"/>
        <v>0</v>
      </c>
    </row>
    <row r="60" spans="1:21" x14ac:dyDescent="0.25">
      <c r="A60" s="17" t="s">
        <v>2510</v>
      </c>
      <c r="B60" s="17" t="s">
        <v>17</v>
      </c>
      <c r="C60" s="17">
        <v>6601246</v>
      </c>
      <c r="D60" s="17" t="s">
        <v>2511</v>
      </c>
      <c r="E60" s="18" t="s">
        <v>2512</v>
      </c>
      <c r="F60" s="18" t="s">
        <v>20</v>
      </c>
      <c r="G60" s="18" t="s">
        <v>1728</v>
      </c>
      <c r="H60" s="18" t="s">
        <v>1788</v>
      </c>
      <c r="I60" s="18" t="s">
        <v>2498</v>
      </c>
      <c r="J60" s="18" t="s">
        <v>1788</v>
      </c>
      <c r="K60" s="18" t="s">
        <v>1836</v>
      </c>
      <c r="L60" s="18" t="s">
        <v>1837</v>
      </c>
      <c r="M60" s="18" t="s">
        <v>82</v>
      </c>
      <c r="N60" s="18">
        <v>729600</v>
      </c>
      <c r="O60" s="18">
        <v>691696</v>
      </c>
      <c r="P60" s="7">
        <v>1</v>
      </c>
      <c r="Q60" s="22"/>
      <c r="R60" s="2"/>
      <c r="S60" s="3"/>
      <c r="T60" s="19">
        <f t="shared" si="2"/>
        <v>0</v>
      </c>
      <c r="U60" s="20">
        <f t="shared" si="3"/>
        <v>0</v>
      </c>
    </row>
    <row r="61" spans="1:21" x14ac:dyDescent="0.25">
      <c r="A61" s="17" t="s">
        <v>2513</v>
      </c>
      <c r="B61" s="17" t="s">
        <v>17</v>
      </c>
      <c r="C61" s="17">
        <v>6602179</v>
      </c>
      <c r="D61" s="17" t="s">
        <v>2514</v>
      </c>
      <c r="E61" s="18" t="s">
        <v>2515</v>
      </c>
      <c r="F61" s="18" t="s">
        <v>20</v>
      </c>
      <c r="G61" s="18" t="s">
        <v>1728</v>
      </c>
      <c r="H61" s="18" t="s">
        <v>1788</v>
      </c>
      <c r="I61" s="18" t="s">
        <v>2498</v>
      </c>
      <c r="J61" s="18" t="s">
        <v>1788</v>
      </c>
      <c r="K61" s="18" t="s">
        <v>2516</v>
      </c>
      <c r="L61" s="18" t="s">
        <v>2517</v>
      </c>
      <c r="M61" s="18" t="s">
        <v>528</v>
      </c>
      <c r="N61" s="18">
        <v>729795</v>
      </c>
      <c r="O61" s="18">
        <v>691550</v>
      </c>
      <c r="P61" s="7">
        <v>1</v>
      </c>
      <c r="Q61" s="22"/>
      <c r="R61" s="2"/>
      <c r="S61" s="3"/>
      <c r="T61" s="19">
        <f t="shared" si="2"/>
        <v>0</v>
      </c>
      <c r="U61" s="20">
        <f t="shared" si="3"/>
        <v>0</v>
      </c>
    </row>
    <row r="62" spans="1:21" x14ac:dyDescent="0.25">
      <c r="A62" s="17" t="s">
        <v>2520</v>
      </c>
      <c r="B62" s="17" t="s">
        <v>17</v>
      </c>
      <c r="C62" s="17">
        <v>6600999</v>
      </c>
      <c r="D62" s="17" t="s">
        <v>2521</v>
      </c>
      <c r="E62" s="18" t="s">
        <v>2522</v>
      </c>
      <c r="F62" s="18" t="s">
        <v>20</v>
      </c>
      <c r="G62" s="18" t="s">
        <v>1728</v>
      </c>
      <c r="H62" s="18" t="s">
        <v>1788</v>
      </c>
      <c r="I62" s="18" t="s">
        <v>2498</v>
      </c>
      <c r="J62" s="18" t="s">
        <v>1788</v>
      </c>
      <c r="K62" s="18" t="s">
        <v>2518</v>
      </c>
      <c r="L62" s="18" t="s">
        <v>2519</v>
      </c>
      <c r="M62" s="18" t="s">
        <v>216</v>
      </c>
      <c r="N62" s="18">
        <v>728937</v>
      </c>
      <c r="O62" s="18">
        <v>691930</v>
      </c>
      <c r="P62" s="7">
        <v>1</v>
      </c>
      <c r="Q62" s="22"/>
      <c r="R62" s="2"/>
      <c r="S62" s="3"/>
      <c r="T62" s="19">
        <f t="shared" si="2"/>
        <v>0</v>
      </c>
      <c r="U62" s="20">
        <f t="shared" si="3"/>
        <v>0</v>
      </c>
    </row>
    <row r="63" spans="1:21" x14ac:dyDescent="0.25">
      <c r="A63" s="17" t="s">
        <v>2523</v>
      </c>
      <c r="B63" s="17" t="s">
        <v>17</v>
      </c>
      <c r="C63" s="17">
        <v>6601241</v>
      </c>
      <c r="D63" s="17" t="s">
        <v>2524</v>
      </c>
      <c r="E63" s="18" t="s">
        <v>2525</v>
      </c>
      <c r="F63" s="18" t="s">
        <v>20</v>
      </c>
      <c r="G63" s="18" t="s">
        <v>1728</v>
      </c>
      <c r="H63" s="18" t="s">
        <v>1788</v>
      </c>
      <c r="I63" s="18" t="s">
        <v>2498</v>
      </c>
      <c r="J63" s="18" t="s">
        <v>1788</v>
      </c>
      <c r="K63" s="18" t="s">
        <v>2526</v>
      </c>
      <c r="L63" s="18" t="s">
        <v>2527</v>
      </c>
      <c r="M63" s="18" t="s">
        <v>216</v>
      </c>
      <c r="N63" s="18">
        <v>729581</v>
      </c>
      <c r="O63" s="18">
        <v>691925</v>
      </c>
      <c r="P63" s="7">
        <v>1</v>
      </c>
      <c r="Q63" s="22"/>
      <c r="R63" s="2"/>
      <c r="S63" s="3"/>
      <c r="T63" s="19">
        <f t="shared" si="2"/>
        <v>0</v>
      </c>
      <c r="U63" s="20">
        <f t="shared" si="3"/>
        <v>0</v>
      </c>
    </row>
    <row r="64" spans="1:21" x14ac:dyDescent="0.25">
      <c r="A64" s="17" t="s">
        <v>2528</v>
      </c>
      <c r="B64" s="17" t="s">
        <v>17</v>
      </c>
      <c r="C64" s="17">
        <v>6602345</v>
      </c>
      <c r="D64" s="17" t="s">
        <v>2529</v>
      </c>
      <c r="E64" s="18" t="s">
        <v>2530</v>
      </c>
      <c r="F64" s="18" t="s">
        <v>20</v>
      </c>
      <c r="G64" s="18" t="s">
        <v>1728</v>
      </c>
      <c r="H64" s="18" t="s">
        <v>1788</v>
      </c>
      <c r="I64" s="18" t="s">
        <v>2498</v>
      </c>
      <c r="J64" s="18" t="s">
        <v>1788</v>
      </c>
      <c r="K64" s="18" t="s">
        <v>2531</v>
      </c>
      <c r="L64" s="18" t="s">
        <v>2532</v>
      </c>
      <c r="M64" s="18" t="s">
        <v>103</v>
      </c>
      <c r="N64" s="18">
        <v>728482</v>
      </c>
      <c r="O64" s="18">
        <v>690034</v>
      </c>
      <c r="P64" s="7">
        <v>1</v>
      </c>
      <c r="Q64" s="22"/>
      <c r="R64" s="2"/>
      <c r="S64" s="3"/>
      <c r="T64" s="19">
        <f t="shared" si="2"/>
        <v>0</v>
      </c>
      <c r="U64" s="20">
        <f t="shared" si="3"/>
        <v>0</v>
      </c>
    </row>
  </sheetData>
  <sheetProtection algorithmName="SHA-512" hashValue="YOEbGqmYbHp1CFnUtghe27Fhgvj6yJZiQCzPdesKVt78HZNakvHX6FvvrwkBmXZxhm/J3Bo2OPRckOLqkwCQmg==" saltValue="QV5VFhadTojxvi9cIxqt2Q==" spinCount="100000" sheet="1" objects="1" scenarios="1" formatCells="0" formatColumns="0" formatRows="0" sort="0" autoFilter="0"/>
  <autoFilter ref="A13:P64"/>
  <mergeCells count="20">
    <mergeCell ref="A12:O12"/>
    <mergeCell ref="O4:P4"/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J10:R10"/>
    <mergeCell ref="G2:I2"/>
    <mergeCell ref="F9:I10"/>
    <mergeCell ref="J2:L2"/>
    <mergeCell ref="J5:L5"/>
    <mergeCell ref="J7:L7"/>
    <mergeCell ref="J8:L8"/>
  </mergeCells>
  <pageMargins left="0.7" right="0.7" top="0.75" bottom="0.75" header="0.51180555555555496" footer="0.51180555555555496"/>
  <pageSetup paperSize="9" scale="39" firstPageNumber="0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activeCell="K11" sqref="K11"/>
    </sheetView>
  </sheetViews>
  <sheetFormatPr defaultColWidth="9.140625" defaultRowHeight="15" x14ac:dyDescent="0.25"/>
  <cols>
    <col min="1" max="4" width="8.7109375" style="7" customWidth="1"/>
    <col min="5" max="5" width="8.7109375" style="21" customWidth="1"/>
    <col min="6" max="6" width="15.85546875" style="7" bestFit="1" customWidth="1"/>
    <col min="7" max="7" width="11.140625" style="7" customWidth="1"/>
    <col min="8" max="11" width="8.7109375" style="7" customWidth="1"/>
    <col min="12" max="12" width="14.85546875" style="7" customWidth="1"/>
    <col min="13" max="16" width="8.7109375" style="7" customWidth="1"/>
    <col min="17" max="17" width="10.42578125" style="7" customWidth="1"/>
    <col min="18" max="18" width="19.5703125" style="7" customWidth="1"/>
    <col min="19" max="19" width="20.42578125" style="7" customWidth="1"/>
    <col min="20" max="20" width="8.7109375" style="7" customWidth="1"/>
    <col min="21" max="21" width="15" style="7" customWidth="1"/>
    <col min="22" max="1024" width="8.7109375" style="7" customWidth="1"/>
    <col min="1025" max="16384" width="9.140625" style="7"/>
  </cols>
  <sheetData>
    <row r="1" spans="1:21" ht="15.75" thickBot="1" x14ac:dyDescent="0.3">
      <c r="A1" s="4" t="s">
        <v>2588</v>
      </c>
      <c r="B1" s="4" t="s">
        <v>2589</v>
      </c>
      <c r="C1" s="4" t="s">
        <v>2590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2609</v>
      </c>
      <c r="B2" s="4">
        <f>P12</f>
        <v>49</v>
      </c>
      <c r="C2" s="4" t="s">
        <v>2603</v>
      </c>
      <c r="D2" s="4"/>
      <c r="E2" s="4"/>
      <c r="F2" s="4"/>
      <c r="G2" s="39" t="s">
        <v>2621</v>
      </c>
      <c r="H2" s="40"/>
      <c r="I2" s="41"/>
      <c r="J2" s="48" t="s">
        <v>2622</v>
      </c>
      <c r="K2" s="49"/>
      <c r="L2" s="50"/>
    </row>
    <row r="3" spans="1:21" x14ac:dyDescent="0.25">
      <c r="A3" s="4"/>
      <c r="B3" s="4"/>
      <c r="C3" s="4"/>
      <c r="D3" s="4"/>
      <c r="E3" s="4"/>
      <c r="F3" s="8" t="s">
        <v>2592</v>
      </c>
      <c r="G3" s="25" t="s">
        <v>2593</v>
      </c>
      <c r="H3" s="4" t="s">
        <v>2594</v>
      </c>
      <c r="I3" s="26" t="s">
        <v>2595</v>
      </c>
      <c r="J3" s="30" t="str">
        <f>G3</f>
        <v>Netto</v>
      </c>
      <c r="K3" s="31" t="str">
        <f>H3</f>
        <v>VAT</v>
      </c>
      <c r="L3" s="32" t="str">
        <f>I3</f>
        <v>Brutto</v>
      </c>
      <c r="O3" s="6" t="s">
        <v>2591</v>
      </c>
      <c r="P3" s="4"/>
      <c r="Q3" s="4"/>
      <c r="R3" s="4"/>
      <c r="S3" s="4"/>
      <c r="T3" s="4"/>
      <c r="U3" s="4"/>
    </row>
    <row r="4" spans="1:21" ht="21.95" customHeight="1" x14ac:dyDescent="0.25">
      <c r="A4" s="62" t="s">
        <v>2615</v>
      </c>
      <c r="B4" s="62"/>
      <c r="C4" s="62"/>
      <c r="D4" s="62"/>
      <c r="E4" s="62"/>
      <c r="F4" s="9" t="s">
        <v>2598</v>
      </c>
      <c r="G4" s="27">
        <f>SUM(S14:S62)/$P$12</f>
        <v>0</v>
      </c>
      <c r="H4" s="1">
        <f>G4*0.23</f>
        <v>0</v>
      </c>
      <c r="I4" s="28">
        <f>G4+H4</f>
        <v>0</v>
      </c>
      <c r="J4" s="30">
        <f>G4*P12*60</f>
        <v>0</v>
      </c>
      <c r="K4" s="33">
        <f>J4*0.23</f>
        <v>0</v>
      </c>
      <c r="L4" s="34">
        <f>J4+K4</f>
        <v>0</v>
      </c>
      <c r="O4" s="61" t="s">
        <v>2596</v>
      </c>
      <c r="P4" s="61"/>
      <c r="Q4" s="4" t="s">
        <v>2597</v>
      </c>
      <c r="R4" s="4"/>
      <c r="S4" s="4"/>
      <c r="T4" s="4"/>
      <c r="U4" s="4"/>
    </row>
    <row r="5" spans="1:21" ht="32.450000000000003" customHeight="1" x14ac:dyDescent="0.25">
      <c r="A5" s="64" t="s">
        <v>2616</v>
      </c>
      <c r="B5" s="64"/>
      <c r="C5" s="64"/>
      <c r="D5" s="64"/>
      <c r="E5" s="64"/>
      <c r="F5" s="24" t="s">
        <v>2620</v>
      </c>
      <c r="G5" s="29"/>
      <c r="H5" s="1">
        <f t="shared" ref="H5:H8" si="0">G5*0.23</f>
        <v>0</v>
      </c>
      <c r="I5" s="38">
        <f t="shared" ref="I5:I8" si="1">G5+H5</f>
        <v>0</v>
      </c>
      <c r="J5" s="51" t="s">
        <v>2623</v>
      </c>
      <c r="K5" s="52"/>
      <c r="L5" s="53"/>
      <c r="O5" s="63"/>
      <c r="P5" s="63"/>
      <c r="Q5" s="63"/>
      <c r="R5" s="63"/>
      <c r="S5" s="63"/>
      <c r="T5" s="63"/>
      <c r="U5" s="63"/>
    </row>
    <row r="6" spans="1:21" ht="32.450000000000003" customHeight="1" x14ac:dyDescent="0.25">
      <c r="A6" s="66" t="s">
        <v>2617</v>
      </c>
      <c r="B6" s="66"/>
      <c r="C6" s="66"/>
      <c r="D6" s="66"/>
      <c r="E6" s="66"/>
      <c r="F6" s="6" t="s">
        <v>2599</v>
      </c>
      <c r="G6" s="29"/>
      <c r="H6" s="1">
        <f t="shared" si="0"/>
        <v>0</v>
      </c>
      <c r="I6" s="38">
        <f t="shared" si="1"/>
        <v>0</v>
      </c>
      <c r="J6" s="30">
        <f>G6*P12</f>
        <v>0</v>
      </c>
      <c r="K6" s="33">
        <f>J6*0.23</f>
        <v>0</v>
      </c>
      <c r="L6" s="35">
        <f>J6+K6</f>
        <v>0</v>
      </c>
      <c r="O6" s="65"/>
      <c r="P6" s="65"/>
      <c r="Q6" s="63"/>
      <c r="R6" s="63"/>
      <c r="S6" s="63"/>
      <c r="T6" s="63"/>
      <c r="U6" s="63"/>
    </row>
    <row r="7" spans="1:21" ht="21.95" customHeight="1" x14ac:dyDescent="0.25">
      <c r="A7" s="67" t="s">
        <v>2618</v>
      </c>
      <c r="B7" s="67"/>
      <c r="C7" s="67"/>
      <c r="D7" s="67"/>
      <c r="E7" s="67"/>
      <c r="F7" s="6" t="s">
        <v>2600</v>
      </c>
      <c r="G7" s="29"/>
      <c r="H7" s="1">
        <f t="shared" si="0"/>
        <v>0</v>
      </c>
      <c r="I7" s="38">
        <f t="shared" si="1"/>
        <v>0</v>
      </c>
      <c r="J7" s="54" t="s">
        <v>2623</v>
      </c>
      <c r="K7" s="55"/>
      <c r="L7" s="56"/>
      <c r="M7" s="4"/>
      <c r="N7" s="4"/>
      <c r="O7" s="65"/>
      <c r="P7" s="65"/>
      <c r="Q7" s="63"/>
      <c r="R7" s="63"/>
      <c r="S7" s="63"/>
      <c r="T7" s="63"/>
      <c r="U7" s="63"/>
    </row>
    <row r="8" spans="1:21" ht="33" customHeight="1" thickBot="1" x14ac:dyDescent="0.3">
      <c r="A8" s="67" t="s">
        <v>2619</v>
      </c>
      <c r="B8" s="67"/>
      <c r="C8" s="67"/>
      <c r="D8" s="67"/>
      <c r="E8" s="67"/>
      <c r="F8" s="6" t="s">
        <v>2601</v>
      </c>
      <c r="G8" s="29"/>
      <c r="H8" s="1">
        <f t="shared" si="0"/>
        <v>0</v>
      </c>
      <c r="I8" s="38">
        <f t="shared" si="1"/>
        <v>0</v>
      </c>
      <c r="J8" s="57" t="s">
        <v>2623</v>
      </c>
      <c r="K8" s="58"/>
      <c r="L8" s="59"/>
      <c r="M8" s="4"/>
      <c r="N8" s="4"/>
      <c r="O8" s="4"/>
      <c r="P8" s="4"/>
      <c r="Q8" s="4"/>
    </row>
    <row r="9" spans="1:21" ht="20.45" customHeight="1" thickTop="1" x14ac:dyDescent="0.25">
      <c r="A9" s="10"/>
      <c r="B9" s="10"/>
      <c r="C9" s="10"/>
      <c r="D9" s="10"/>
      <c r="E9" s="10"/>
      <c r="F9" s="42"/>
      <c r="G9" s="43"/>
      <c r="H9" s="43"/>
      <c r="I9" s="44"/>
      <c r="J9" s="36" t="s">
        <v>2624</v>
      </c>
      <c r="K9" s="37"/>
      <c r="L9" s="31"/>
      <c r="M9" s="4"/>
      <c r="N9" s="4"/>
      <c r="O9" s="4"/>
      <c r="P9" s="4"/>
      <c r="Q9" s="4"/>
    </row>
    <row r="10" spans="1:21" ht="21.95" customHeight="1" thickBot="1" x14ac:dyDescent="0.3">
      <c r="A10" s="10"/>
      <c r="B10" s="10"/>
      <c r="C10" s="10"/>
      <c r="D10" s="10"/>
      <c r="E10" s="11" t="s">
        <v>2602</v>
      </c>
      <c r="F10" s="45"/>
      <c r="G10" s="46"/>
      <c r="H10" s="46"/>
      <c r="I10" s="47"/>
      <c r="J10" s="68" t="s">
        <v>2626</v>
      </c>
      <c r="K10" s="69"/>
      <c r="L10" s="69"/>
      <c r="M10" s="69"/>
      <c r="N10" s="69"/>
      <c r="O10" s="69"/>
      <c r="P10" s="69"/>
      <c r="Q10" s="69"/>
      <c r="R10" s="69"/>
    </row>
    <row r="11" spans="1:21" ht="15.75" thickTop="1" x14ac:dyDescent="0.25"/>
    <row r="12" spans="1:21" x14ac:dyDescent="0.25">
      <c r="A12" s="60" t="s">
        <v>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12">
        <f>SUM(P14:P62)</f>
        <v>49</v>
      </c>
    </row>
    <row r="13" spans="1:21" ht="54.6" customHeight="1" x14ac:dyDescent="0.2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4" t="s">
        <v>6</v>
      </c>
      <c r="G13" s="15" t="s">
        <v>7</v>
      </c>
      <c r="H13" s="15" t="s">
        <v>8</v>
      </c>
      <c r="I13" s="15" t="s">
        <v>9</v>
      </c>
      <c r="J13" s="15" t="s">
        <v>10</v>
      </c>
      <c r="K13" s="15" t="s">
        <v>11</v>
      </c>
      <c r="L13" s="15" t="s">
        <v>12</v>
      </c>
      <c r="M13" s="15" t="s">
        <v>13</v>
      </c>
      <c r="N13" s="15" t="s">
        <v>14</v>
      </c>
      <c r="O13" s="15" t="s">
        <v>15</v>
      </c>
      <c r="P13" s="13" t="s">
        <v>2586</v>
      </c>
      <c r="Q13" s="16" t="s">
        <v>2604</v>
      </c>
      <c r="R13" s="16" t="s">
        <v>2625</v>
      </c>
      <c r="S13" s="16" t="s">
        <v>2605</v>
      </c>
      <c r="T13" s="16" t="s">
        <v>2606</v>
      </c>
      <c r="U13" s="16" t="s">
        <v>2607</v>
      </c>
    </row>
    <row r="14" spans="1:21" x14ac:dyDescent="0.25">
      <c r="A14" s="17" t="s">
        <v>1646</v>
      </c>
      <c r="B14" s="17" t="s">
        <v>17</v>
      </c>
      <c r="C14" s="17">
        <v>6537258</v>
      </c>
      <c r="D14" s="17" t="s">
        <v>1647</v>
      </c>
      <c r="E14" s="18" t="s">
        <v>1648</v>
      </c>
      <c r="F14" s="18" t="s">
        <v>20</v>
      </c>
      <c r="G14" s="18" t="s">
        <v>1649</v>
      </c>
      <c r="H14" s="18" t="s">
        <v>1650</v>
      </c>
      <c r="I14" s="18" t="s">
        <v>1651</v>
      </c>
      <c r="J14" s="18" t="s">
        <v>1652</v>
      </c>
      <c r="K14" s="18" t="s">
        <v>25</v>
      </c>
      <c r="L14" s="18"/>
      <c r="M14" s="18" t="s">
        <v>129</v>
      </c>
      <c r="N14" s="18">
        <v>685226</v>
      </c>
      <c r="O14" s="18">
        <v>694411</v>
      </c>
      <c r="P14" s="7">
        <v>1</v>
      </c>
      <c r="Q14" s="22"/>
      <c r="R14" s="2"/>
      <c r="S14" s="3"/>
      <c r="T14" s="19">
        <f>S14*0.23</f>
        <v>0</v>
      </c>
      <c r="U14" s="20">
        <f>SUM(S14:T14)</f>
        <v>0</v>
      </c>
    </row>
    <row r="15" spans="1:21" x14ac:dyDescent="0.25">
      <c r="A15" s="17" t="s">
        <v>1653</v>
      </c>
      <c r="B15" s="17" t="s">
        <v>17</v>
      </c>
      <c r="C15" s="17">
        <v>6537474</v>
      </c>
      <c r="D15" s="17" t="s">
        <v>1654</v>
      </c>
      <c r="E15" s="18" t="s">
        <v>1655</v>
      </c>
      <c r="F15" s="18" t="s">
        <v>20</v>
      </c>
      <c r="G15" s="18" t="s">
        <v>1649</v>
      </c>
      <c r="H15" s="18" t="s">
        <v>1650</v>
      </c>
      <c r="I15" s="18" t="s">
        <v>1656</v>
      </c>
      <c r="J15" s="18" t="s">
        <v>1657</v>
      </c>
      <c r="K15" s="18" t="s">
        <v>25</v>
      </c>
      <c r="L15" s="18"/>
      <c r="M15" s="18" t="s">
        <v>1658</v>
      </c>
      <c r="N15" s="18">
        <v>683785</v>
      </c>
      <c r="O15" s="18">
        <v>688015</v>
      </c>
      <c r="P15" s="7">
        <v>1</v>
      </c>
      <c r="Q15" s="22"/>
      <c r="R15" s="2"/>
      <c r="S15" s="3"/>
      <c r="T15" s="19">
        <f t="shared" ref="T15:T62" si="2">S15*0.23</f>
        <v>0</v>
      </c>
      <c r="U15" s="20">
        <f t="shared" ref="U15:U62" si="3">SUM(S15:T15)</f>
        <v>0</v>
      </c>
    </row>
    <row r="16" spans="1:21" x14ac:dyDescent="0.25">
      <c r="A16" s="17" t="s">
        <v>1659</v>
      </c>
      <c r="B16" s="17" t="s">
        <v>17</v>
      </c>
      <c r="C16" s="17">
        <v>6537490</v>
      </c>
      <c r="D16" s="17" t="s">
        <v>1660</v>
      </c>
      <c r="E16" s="18" t="s">
        <v>1661</v>
      </c>
      <c r="F16" s="18" t="s">
        <v>20</v>
      </c>
      <c r="G16" s="18" t="s">
        <v>1649</v>
      </c>
      <c r="H16" s="18" t="s">
        <v>1650</v>
      </c>
      <c r="I16" s="18" t="s">
        <v>1656</v>
      </c>
      <c r="J16" s="18" t="s">
        <v>1657</v>
      </c>
      <c r="K16" s="18" t="s">
        <v>25</v>
      </c>
      <c r="L16" s="18"/>
      <c r="M16" s="18" t="s">
        <v>1121</v>
      </c>
      <c r="N16" s="18">
        <v>684236</v>
      </c>
      <c r="O16" s="18">
        <v>687757</v>
      </c>
      <c r="P16" s="7">
        <v>1</v>
      </c>
      <c r="Q16" s="22"/>
      <c r="R16" s="2"/>
      <c r="S16" s="3"/>
      <c r="T16" s="19">
        <f t="shared" si="2"/>
        <v>0</v>
      </c>
      <c r="U16" s="20">
        <f t="shared" si="3"/>
        <v>0</v>
      </c>
    </row>
    <row r="17" spans="1:21" x14ac:dyDescent="0.25">
      <c r="A17" s="17" t="s">
        <v>1662</v>
      </c>
      <c r="B17" s="17" t="s">
        <v>17</v>
      </c>
      <c r="C17" s="17">
        <v>6537648</v>
      </c>
      <c r="D17" s="17" t="s">
        <v>1663</v>
      </c>
      <c r="E17" s="18" t="s">
        <v>1664</v>
      </c>
      <c r="F17" s="18" t="s">
        <v>20</v>
      </c>
      <c r="G17" s="18" t="s">
        <v>1649</v>
      </c>
      <c r="H17" s="18" t="s">
        <v>1650</v>
      </c>
      <c r="I17" s="18" t="s">
        <v>1665</v>
      </c>
      <c r="J17" s="18" t="s">
        <v>1666</v>
      </c>
      <c r="K17" s="18" t="s">
        <v>25</v>
      </c>
      <c r="L17" s="18"/>
      <c r="M17" s="18" t="s">
        <v>95</v>
      </c>
      <c r="N17" s="18">
        <v>687795</v>
      </c>
      <c r="O17" s="18">
        <v>685811</v>
      </c>
      <c r="P17" s="7">
        <v>1</v>
      </c>
      <c r="Q17" s="22"/>
      <c r="R17" s="2"/>
      <c r="S17" s="3"/>
      <c r="T17" s="19">
        <f t="shared" si="2"/>
        <v>0</v>
      </c>
      <c r="U17" s="20">
        <f t="shared" si="3"/>
        <v>0</v>
      </c>
    </row>
    <row r="18" spans="1:21" x14ac:dyDescent="0.25">
      <c r="A18" s="17" t="s">
        <v>1667</v>
      </c>
      <c r="B18" s="17" t="s">
        <v>17</v>
      </c>
      <c r="C18" s="17">
        <v>6538169</v>
      </c>
      <c r="D18" s="17" t="s">
        <v>1668</v>
      </c>
      <c r="E18" s="18" t="s">
        <v>1669</v>
      </c>
      <c r="F18" s="18" t="s">
        <v>20</v>
      </c>
      <c r="G18" s="18" t="s">
        <v>1649</v>
      </c>
      <c r="H18" s="18" t="s">
        <v>1650</v>
      </c>
      <c r="I18" s="18" t="s">
        <v>1670</v>
      </c>
      <c r="J18" s="18" t="s">
        <v>1671</v>
      </c>
      <c r="K18" s="18" t="s">
        <v>1119</v>
      </c>
      <c r="L18" s="18" t="s">
        <v>1120</v>
      </c>
      <c r="M18" s="18" t="s">
        <v>142</v>
      </c>
      <c r="N18" s="18">
        <v>679066</v>
      </c>
      <c r="O18" s="18">
        <v>686473</v>
      </c>
      <c r="P18" s="7">
        <v>1</v>
      </c>
      <c r="Q18" s="22"/>
      <c r="R18" s="2"/>
      <c r="S18" s="3"/>
      <c r="T18" s="19">
        <f t="shared" si="2"/>
        <v>0</v>
      </c>
      <c r="U18" s="20">
        <f t="shared" si="3"/>
        <v>0</v>
      </c>
    </row>
    <row r="19" spans="1:21" x14ac:dyDescent="0.25">
      <c r="A19" s="17" t="s">
        <v>1672</v>
      </c>
      <c r="B19" s="17" t="s">
        <v>17</v>
      </c>
      <c r="C19" s="17">
        <v>6538242</v>
      </c>
      <c r="D19" s="17" t="s">
        <v>1673</v>
      </c>
      <c r="E19" s="18" t="s">
        <v>1674</v>
      </c>
      <c r="F19" s="18" t="s">
        <v>20</v>
      </c>
      <c r="G19" s="18" t="s">
        <v>1649</v>
      </c>
      <c r="H19" s="18" t="s">
        <v>1650</v>
      </c>
      <c r="I19" s="18" t="s">
        <v>1670</v>
      </c>
      <c r="J19" s="18" t="s">
        <v>1671</v>
      </c>
      <c r="K19" s="18" t="s">
        <v>322</v>
      </c>
      <c r="L19" s="18" t="s">
        <v>323</v>
      </c>
      <c r="M19" s="18" t="s">
        <v>528</v>
      </c>
      <c r="N19" s="18">
        <v>679081</v>
      </c>
      <c r="O19" s="18">
        <v>686707</v>
      </c>
      <c r="P19" s="7">
        <v>1</v>
      </c>
      <c r="Q19" s="22"/>
      <c r="R19" s="2"/>
      <c r="S19" s="3"/>
      <c r="T19" s="19">
        <f t="shared" si="2"/>
        <v>0</v>
      </c>
      <c r="U19" s="20">
        <f t="shared" si="3"/>
        <v>0</v>
      </c>
    </row>
    <row r="20" spans="1:21" x14ac:dyDescent="0.25">
      <c r="A20" s="17" t="s">
        <v>1746</v>
      </c>
      <c r="B20" s="17" t="s">
        <v>17</v>
      </c>
      <c r="C20" s="17">
        <v>6538530</v>
      </c>
      <c r="D20" s="17" t="s">
        <v>1747</v>
      </c>
      <c r="E20" s="18" t="s">
        <v>1748</v>
      </c>
      <c r="F20" s="18" t="s">
        <v>20</v>
      </c>
      <c r="G20" s="18" t="s">
        <v>1649</v>
      </c>
      <c r="H20" s="18" t="s">
        <v>1749</v>
      </c>
      <c r="I20" s="18" t="s">
        <v>1750</v>
      </c>
      <c r="J20" s="18" t="s">
        <v>1676</v>
      </c>
      <c r="K20" s="18" t="s">
        <v>25</v>
      </c>
      <c r="L20" s="18"/>
      <c r="M20" s="18" t="s">
        <v>187</v>
      </c>
      <c r="N20" s="18">
        <v>695720</v>
      </c>
      <c r="O20" s="18">
        <v>692620</v>
      </c>
      <c r="P20" s="7">
        <v>1</v>
      </c>
      <c r="Q20" s="22"/>
      <c r="R20" s="2"/>
      <c r="S20" s="3"/>
      <c r="T20" s="19">
        <f t="shared" si="2"/>
        <v>0</v>
      </c>
      <c r="U20" s="20">
        <f t="shared" si="3"/>
        <v>0</v>
      </c>
    </row>
    <row r="21" spans="1:21" x14ac:dyDescent="0.25">
      <c r="A21" s="17" t="s">
        <v>1751</v>
      </c>
      <c r="B21" s="17" t="s">
        <v>17</v>
      </c>
      <c r="C21" s="17">
        <v>6538827</v>
      </c>
      <c r="D21" s="17" t="s">
        <v>1752</v>
      </c>
      <c r="E21" s="18" t="s">
        <v>1753</v>
      </c>
      <c r="F21" s="18" t="s">
        <v>20</v>
      </c>
      <c r="G21" s="18" t="s">
        <v>1649</v>
      </c>
      <c r="H21" s="18" t="s">
        <v>1749</v>
      </c>
      <c r="I21" s="18" t="s">
        <v>1754</v>
      </c>
      <c r="J21" s="18" t="s">
        <v>1749</v>
      </c>
      <c r="K21" s="18" t="s">
        <v>1755</v>
      </c>
      <c r="L21" s="18" t="s">
        <v>1756</v>
      </c>
      <c r="M21" s="18" t="s">
        <v>394</v>
      </c>
      <c r="N21" s="18">
        <v>691418</v>
      </c>
      <c r="O21" s="18">
        <v>695680</v>
      </c>
      <c r="P21" s="7">
        <v>1</v>
      </c>
      <c r="Q21" s="22"/>
      <c r="R21" s="2"/>
      <c r="S21" s="3"/>
      <c r="T21" s="19">
        <f t="shared" si="2"/>
        <v>0</v>
      </c>
      <c r="U21" s="20">
        <f t="shared" si="3"/>
        <v>0</v>
      </c>
    </row>
    <row r="22" spans="1:21" x14ac:dyDescent="0.25">
      <c r="A22" s="17" t="s">
        <v>1773</v>
      </c>
      <c r="B22" s="17" t="s">
        <v>17</v>
      </c>
      <c r="C22" s="17">
        <v>6540049</v>
      </c>
      <c r="D22" s="17" t="s">
        <v>1774</v>
      </c>
      <c r="E22" s="18" t="s">
        <v>1775</v>
      </c>
      <c r="F22" s="18" t="s">
        <v>20</v>
      </c>
      <c r="G22" s="18" t="s">
        <v>1649</v>
      </c>
      <c r="H22" s="18" t="s">
        <v>1776</v>
      </c>
      <c r="I22" s="18" t="s">
        <v>1777</v>
      </c>
      <c r="J22" s="18" t="s">
        <v>1776</v>
      </c>
      <c r="K22" s="18" t="s">
        <v>322</v>
      </c>
      <c r="L22" s="18" t="s">
        <v>323</v>
      </c>
      <c r="M22" s="18" t="s">
        <v>443</v>
      </c>
      <c r="N22" s="18">
        <v>689051</v>
      </c>
      <c r="O22" s="18">
        <v>679014</v>
      </c>
      <c r="P22" s="7">
        <v>1</v>
      </c>
      <c r="Q22" s="22"/>
      <c r="R22" s="2"/>
      <c r="S22" s="3"/>
      <c r="T22" s="19">
        <f t="shared" si="2"/>
        <v>0</v>
      </c>
      <c r="U22" s="20">
        <f t="shared" si="3"/>
        <v>0</v>
      </c>
    </row>
    <row r="23" spans="1:21" x14ac:dyDescent="0.25">
      <c r="A23" s="17" t="s">
        <v>1778</v>
      </c>
      <c r="B23" s="17" t="s">
        <v>17</v>
      </c>
      <c r="C23" s="17">
        <v>6540399</v>
      </c>
      <c r="D23" s="17" t="s">
        <v>1779</v>
      </c>
      <c r="E23" s="18" t="s">
        <v>1780</v>
      </c>
      <c r="F23" s="18" t="s">
        <v>20</v>
      </c>
      <c r="G23" s="18" t="s">
        <v>1649</v>
      </c>
      <c r="H23" s="18" t="s">
        <v>1776</v>
      </c>
      <c r="I23" s="18" t="s">
        <v>1781</v>
      </c>
      <c r="J23" s="18" t="s">
        <v>1782</v>
      </c>
      <c r="K23" s="18" t="s">
        <v>1490</v>
      </c>
      <c r="L23" s="18" t="s">
        <v>1491</v>
      </c>
      <c r="M23" s="18" t="s">
        <v>1277</v>
      </c>
      <c r="N23" s="18">
        <v>681126</v>
      </c>
      <c r="O23" s="18">
        <v>681462</v>
      </c>
      <c r="P23" s="7">
        <v>1</v>
      </c>
      <c r="Q23" s="22"/>
      <c r="R23" s="2"/>
      <c r="S23" s="3"/>
      <c r="T23" s="19">
        <f t="shared" si="2"/>
        <v>0</v>
      </c>
      <c r="U23" s="20">
        <f t="shared" si="3"/>
        <v>0</v>
      </c>
    </row>
    <row r="24" spans="1:21" x14ac:dyDescent="0.25">
      <c r="A24" s="17" t="s">
        <v>1783</v>
      </c>
      <c r="B24" s="17" t="s">
        <v>17</v>
      </c>
      <c r="C24" s="17">
        <v>6540524</v>
      </c>
      <c r="D24" s="17" t="s">
        <v>1784</v>
      </c>
      <c r="E24" s="18" t="s">
        <v>1785</v>
      </c>
      <c r="F24" s="18" t="s">
        <v>20</v>
      </c>
      <c r="G24" s="18" t="s">
        <v>1649</v>
      </c>
      <c r="H24" s="18" t="s">
        <v>1776</v>
      </c>
      <c r="I24" s="18" t="s">
        <v>1786</v>
      </c>
      <c r="J24" s="18" t="s">
        <v>1787</v>
      </c>
      <c r="K24" s="18" t="s">
        <v>25</v>
      </c>
      <c r="L24" s="18"/>
      <c r="M24" s="18" t="s">
        <v>354</v>
      </c>
      <c r="N24" s="18">
        <v>687572</v>
      </c>
      <c r="O24" s="18">
        <v>681528</v>
      </c>
      <c r="P24" s="7">
        <v>1</v>
      </c>
      <c r="Q24" s="22"/>
      <c r="R24" s="2"/>
      <c r="S24" s="3"/>
      <c r="T24" s="19">
        <f t="shared" si="2"/>
        <v>0</v>
      </c>
      <c r="U24" s="20">
        <f t="shared" si="3"/>
        <v>0</v>
      </c>
    </row>
    <row r="25" spans="1:21" x14ac:dyDescent="0.25">
      <c r="A25" s="17" t="s">
        <v>1900</v>
      </c>
      <c r="B25" s="17" t="s">
        <v>17</v>
      </c>
      <c r="C25" s="17">
        <v>7769191</v>
      </c>
      <c r="D25" s="17" t="s">
        <v>1901</v>
      </c>
      <c r="E25" s="18" t="s">
        <v>1902</v>
      </c>
      <c r="F25" s="18" t="s">
        <v>20</v>
      </c>
      <c r="G25" s="18" t="s">
        <v>1649</v>
      </c>
      <c r="H25" s="18" t="s">
        <v>1903</v>
      </c>
      <c r="I25" s="18" t="s">
        <v>1904</v>
      </c>
      <c r="J25" s="18" t="s">
        <v>1905</v>
      </c>
      <c r="K25" s="18" t="s">
        <v>25</v>
      </c>
      <c r="L25" s="18"/>
      <c r="M25" s="18" t="s">
        <v>39</v>
      </c>
      <c r="N25" s="18">
        <v>703316</v>
      </c>
      <c r="O25" s="18">
        <v>687964</v>
      </c>
      <c r="P25" s="7">
        <v>1</v>
      </c>
      <c r="Q25" s="22"/>
      <c r="R25" s="2"/>
      <c r="S25" s="3"/>
      <c r="T25" s="19">
        <f t="shared" si="2"/>
        <v>0</v>
      </c>
      <c r="U25" s="20">
        <f t="shared" si="3"/>
        <v>0</v>
      </c>
    </row>
    <row r="26" spans="1:21" x14ac:dyDescent="0.25">
      <c r="A26" s="17" t="s">
        <v>1906</v>
      </c>
      <c r="B26" s="17" t="s">
        <v>17</v>
      </c>
      <c r="C26" s="17">
        <v>6542593</v>
      </c>
      <c r="D26" s="17" t="s">
        <v>1907</v>
      </c>
      <c r="E26" s="18" t="s">
        <v>1908</v>
      </c>
      <c r="F26" s="18" t="s">
        <v>20</v>
      </c>
      <c r="G26" s="18" t="s">
        <v>1649</v>
      </c>
      <c r="H26" s="18" t="s">
        <v>1903</v>
      </c>
      <c r="I26" s="18" t="s">
        <v>1909</v>
      </c>
      <c r="J26" s="18" t="s">
        <v>1910</v>
      </c>
      <c r="K26" s="18" t="s">
        <v>25</v>
      </c>
      <c r="L26" s="18"/>
      <c r="M26" s="18" t="s">
        <v>216</v>
      </c>
      <c r="N26" s="18">
        <v>697310</v>
      </c>
      <c r="O26" s="18">
        <v>674863</v>
      </c>
      <c r="P26" s="7">
        <v>1</v>
      </c>
      <c r="Q26" s="22"/>
      <c r="R26" s="2"/>
      <c r="S26" s="3"/>
      <c r="T26" s="19">
        <f t="shared" si="2"/>
        <v>0</v>
      </c>
      <c r="U26" s="20">
        <f t="shared" si="3"/>
        <v>0</v>
      </c>
    </row>
    <row r="27" spans="1:21" x14ac:dyDescent="0.25">
      <c r="A27" s="17" t="s">
        <v>1911</v>
      </c>
      <c r="B27" s="17" t="s">
        <v>17</v>
      </c>
      <c r="C27" s="17">
        <v>6543017</v>
      </c>
      <c r="D27" s="17" t="s">
        <v>1912</v>
      </c>
      <c r="E27" s="18" t="s">
        <v>1913</v>
      </c>
      <c r="F27" s="18" t="s">
        <v>20</v>
      </c>
      <c r="G27" s="18" t="s">
        <v>1649</v>
      </c>
      <c r="H27" s="18" t="s">
        <v>1903</v>
      </c>
      <c r="I27" s="18" t="s">
        <v>1914</v>
      </c>
      <c r="J27" s="18" t="s">
        <v>1903</v>
      </c>
      <c r="K27" s="18" t="s">
        <v>1624</v>
      </c>
      <c r="L27" s="18" t="s">
        <v>1625</v>
      </c>
      <c r="M27" s="18" t="s">
        <v>1915</v>
      </c>
      <c r="N27" s="18">
        <v>699034</v>
      </c>
      <c r="O27" s="18">
        <v>683500</v>
      </c>
      <c r="P27" s="7">
        <v>1</v>
      </c>
      <c r="Q27" s="22"/>
      <c r="R27" s="2"/>
      <c r="S27" s="3"/>
      <c r="T27" s="19">
        <f t="shared" si="2"/>
        <v>0</v>
      </c>
      <c r="U27" s="20">
        <f t="shared" si="3"/>
        <v>0</v>
      </c>
    </row>
    <row r="28" spans="1:21" x14ac:dyDescent="0.25">
      <c r="A28" s="17" t="s">
        <v>1916</v>
      </c>
      <c r="B28" s="17" t="s">
        <v>17</v>
      </c>
      <c r="C28" s="17">
        <v>6543034</v>
      </c>
      <c r="D28" s="17" t="s">
        <v>1917</v>
      </c>
      <c r="E28" s="18" t="s">
        <v>1918</v>
      </c>
      <c r="F28" s="18" t="s">
        <v>20</v>
      </c>
      <c r="G28" s="18" t="s">
        <v>1649</v>
      </c>
      <c r="H28" s="18" t="s">
        <v>1903</v>
      </c>
      <c r="I28" s="18" t="s">
        <v>1914</v>
      </c>
      <c r="J28" s="18" t="s">
        <v>1903</v>
      </c>
      <c r="K28" s="18" t="s">
        <v>1919</v>
      </c>
      <c r="L28" s="18" t="s">
        <v>1920</v>
      </c>
      <c r="M28" s="18" t="s">
        <v>1277</v>
      </c>
      <c r="N28" s="18">
        <v>698952</v>
      </c>
      <c r="O28" s="18">
        <v>683823</v>
      </c>
      <c r="P28" s="7">
        <v>1</v>
      </c>
      <c r="Q28" s="22"/>
      <c r="R28" s="2"/>
      <c r="S28" s="3"/>
      <c r="T28" s="19">
        <f t="shared" si="2"/>
        <v>0</v>
      </c>
      <c r="U28" s="20">
        <f t="shared" si="3"/>
        <v>0</v>
      </c>
    </row>
    <row r="29" spans="1:21" x14ac:dyDescent="0.25">
      <c r="A29" s="17" t="s">
        <v>1921</v>
      </c>
      <c r="B29" s="17" t="s">
        <v>17</v>
      </c>
      <c r="C29" s="17">
        <v>6543082</v>
      </c>
      <c r="D29" s="17" t="s">
        <v>1922</v>
      </c>
      <c r="E29" s="18" t="s">
        <v>1923</v>
      </c>
      <c r="F29" s="18" t="s">
        <v>20</v>
      </c>
      <c r="G29" s="18" t="s">
        <v>1649</v>
      </c>
      <c r="H29" s="18" t="s">
        <v>1903</v>
      </c>
      <c r="I29" s="18" t="s">
        <v>1924</v>
      </c>
      <c r="J29" s="18" t="s">
        <v>1925</v>
      </c>
      <c r="K29" s="18" t="s">
        <v>25</v>
      </c>
      <c r="L29" s="18"/>
      <c r="M29" s="18" t="s">
        <v>82</v>
      </c>
      <c r="N29" s="18">
        <v>703707</v>
      </c>
      <c r="O29" s="18">
        <v>673936</v>
      </c>
      <c r="P29" s="7">
        <v>1</v>
      </c>
      <c r="Q29" s="22"/>
      <c r="R29" s="2"/>
      <c r="S29" s="3"/>
      <c r="T29" s="19">
        <f t="shared" si="2"/>
        <v>0</v>
      </c>
      <c r="U29" s="20">
        <f t="shared" si="3"/>
        <v>0</v>
      </c>
    </row>
    <row r="30" spans="1:21" x14ac:dyDescent="0.25">
      <c r="A30" s="17" t="s">
        <v>1563</v>
      </c>
      <c r="B30" s="17" t="s">
        <v>17</v>
      </c>
      <c r="C30" s="17">
        <v>6651792</v>
      </c>
      <c r="D30" s="17" t="s">
        <v>1564</v>
      </c>
      <c r="E30" s="18" t="s">
        <v>1565</v>
      </c>
      <c r="F30" s="18" t="s">
        <v>20</v>
      </c>
      <c r="G30" s="18" t="s">
        <v>1559</v>
      </c>
      <c r="H30" s="18" t="s">
        <v>1560</v>
      </c>
      <c r="I30" s="18" t="s">
        <v>1566</v>
      </c>
      <c r="J30" s="18" t="s">
        <v>1567</v>
      </c>
      <c r="K30" s="18" t="s">
        <v>25</v>
      </c>
      <c r="L30" s="18"/>
      <c r="M30" s="18" t="s">
        <v>480</v>
      </c>
      <c r="N30" s="18">
        <v>706466</v>
      </c>
      <c r="O30" s="18">
        <v>640449</v>
      </c>
      <c r="P30" s="7">
        <v>1</v>
      </c>
      <c r="Q30" s="22"/>
      <c r="R30" s="2"/>
      <c r="S30" s="3"/>
      <c r="T30" s="19">
        <f t="shared" si="2"/>
        <v>0</v>
      </c>
      <c r="U30" s="20">
        <f t="shared" si="3"/>
        <v>0</v>
      </c>
    </row>
    <row r="31" spans="1:21" x14ac:dyDescent="0.25">
      <c r="A31" s="17" t="s">
        <v>1568</v>
      </c>
      <c r="B31" s="17" t="s">
        <v>17</v>
      </c>
      <c r="C31" s="17">
        <v>6651884</v>
      </c>
      <c r="D31" s="17" t="s">
        <v>1569</v>
      </c>
      <c r="E31" s="18" t="s">
        <v>1570</v>
      </c>
      <c r="F31" s="18" t="s">
        <v>20</v>
      </c>
      <c r="G31" s="18" t="s">
        <v>1559</v>
      </c>
      <c r="H31" s="18" t="s">
        <v>1560</v>
      </c>
      <c r="I31" s="18" t="s">
        <v>1571</v>
      </c>
      <c r="J31" s="18" t="s">
        <v>1572</v>
      </c>
      <c r="K31" s="18" t="s">
        <v>25</v>
      </c>
      <c r="L31" s="18"/>
      <c r="M31" s="18" t="s">
        <v>216</v>
      </c>
      <c r="N31" s="18">
        <v>697975</v>
      </c>
      <c r="O31" s="18">
        <v>636775</v>
      </c>
      <c r="P31" s="7">
        <v>1</v>
      </c>
      <c r="Q31" s="22"/>
      <c r="R31" s="2"/>
      <c r="S31" s="3"/>
      <c r="T31" s="19">
        <f t="shared" si="2"/>
        <v>0</v>
      </c>
      <c r="U31" s="20">
        <f t="shared" si="3"/>
        <v>0</v>
      </c>
    </row>
    <row r="32" spans="1:21" x14ac:dyDescent="0.25">
      <c r="A32" s="17" t="s">
        <v>1573</v>
      </c>
      <c r="B32" s="17" t="s">
        <v>17</v>
      </c>
      <c r="C32" s="17">
        <v>6652374</v>
      </c>
      <c r="D32" s="17" t="s">
        <v>1574</v>
      </c>
      <c r="E32" s="18" t="s">
        <v>1575</v>
      </c>
      <c r="F32" s="18" t="s">
        <v>20</v>
      </c>
      <c r="G32" s="18" t="s">
        <v>1559</v>
      </c>
      <c r="H32" s="18" t="s">
        <v>1560</v>
      </c>
      <c r="I32" s="18" t="s">
        <v>1576</v>
      </c>
      <c r="J32" s="18" t="s">
        <v>1577</v>
      </c>
      <c r="K32" s="18" t="s">
        <v>25</v>
      </c>
      <c r="L32" s="18"/>
      <c r="M32" s="18" t="s">
        <v>573</v>
      </c>
      <c r="N32" s="18">
        <v>713292</v>
      </c>
      <c r="O32" s="18">
        <v>643292</v>
      </c>
      <c r="P32" s="7">
        <v>1</v>
      </c>
      <c r="Q32" s="22"/>
      <c r="R32" s="2"/>
      <c r="S32" s="3"/>
      <c r="T32" s="19">
        <f t="shared" si="2"/>
        <v>0</v>
      </c>
      <c r="U32" s="20">
        <f t="shared" si="3"/>
        <v>0</v>
      </c>
    </row>
    <row r="33" spans="1:21" x14ac:dyDescent="0.25">
      <c r="A33" s="17" t="s">
        <v>1789</v>
      </c>
      <c r="B33" s="17" t="s">
        <v>17</v>
      </c>
      <c r="C33" s="17">
        <v>6653269</v>
      </c>
      <c r="D33" s="17" t="s">
        <v>1790</v>
      </c>
      <c r="E33" s="18" t="s">
        <v>1791</v>
      </c>
      <c r="F33" s="18" t="s">
        <v>20</v>
      </c>
      <c r="G33" s="18" t="s">
        <v>1559</v>
      </c>
      <c r="H33" s="18" t="s">
        <v>1792</v>
      </c>
      <c r="I33" s="18" t="s">
        <v>1793</v>
      </c>
      <c r="J33" s="18" t="s">
        <v>1794</v>
      </c>
      <c r="K33" s="18" t="s">
        <v>25</v>
      </c>
      <c r="L33" s="18"/>
      <c r="M33" s="18" t="s">
        <v>175</v>
      </c>
      <c r="N33" s="18">
        <v>680350</v>
      </c>
      <c r="O33" s="18">
        <v>669717</v>
      </c>
      <c r="P33" s="7">
        <v>1</v>
      </c>
      <c r="Q33" s="22"/>
      <c r="R33" s="2"/>
      <c r="S33" s="3"/>
      <c r="T33" s="19">
        <f t="shared" si="2"/>
        <v>0</v>
      </c>
      <c r="U33" s="20">
        <f t="shared" si="3"/>
        <v>0</v>
      </c>
    </row>
    <row r="34" spans="1:21" x14ac:dyDescent="0.25">
      <c r="A34" s="17" t="s">
        <v>1795</v>
      </c>
      <c r="B34" s="17" t="s">
        <v>17</v>
      </c>
      <c r="C34" s="17">
        <v>6653300</v>
      </c>
      <c r="D34" s="17" t="s">
        <v>1796</v>
      </c>
      <c r="E34" s="18" t="s">
        <v>1797</v>
      </c>
      <c r="F34" s="18" t="s">
        <v>20</v>
      </c>
      <c r="G34" s="18" t="s">
        <v>1559</v>
      </c>
      <c r="H34" s="18" t="s">
        <v>1792</v>
      </c>
      <c r="I34" s="18" t="s">
        <v>1798</v>
      </c>
      <c r="J34" s="18" t="s">
        <v>1799</v>
      </c>
      <c r="K34" s="18" t="s">
        <v>25</v>
      </c>
      <c r="L34" s="18"/>
      <c r="M34" s="18" t="s">
        <v>316</v>
      </c>
      <c r="N34" s="18">
        <v>683503</v>
      </c>
      <c r="O34" s="18">
        <v>668418</v>
      </c>
      <c r="P34" s="7">
        <v>1</v>
      </c>
      <c r="Q34" s="22"/>
      <c r="R34" s="2"/>
      <c r="S34" s="3"/>
      <c r="T34" s="19">
        <f t="shared" si="2"/>
        <v>0</v>
      </c>
      <c r="U34" s="20">
        <f t="shared" si="3"/>
        <v>0</v>
      </c>
    </row>
    <row r="35" spans="1:21" x14ac:dyDescent="0.25">
      <c r="A35" s="17" t="s">
        <v>1800</v>
      </c>
      <c r="B35" s="17" t="s">
        <v>17</v>
      </c>
      <c r="C35" s="17">
        <v>6656623</v>
      </c>
      <c r="D35" s="17" t="s">
        <v>1801</v>
      </c>
      <c r="E35" s="18" t="s">
        <v>1802</v>
      </c>
      <c r="F35" s="18" t="s">
        <v>20</v>
      </c>
      <c r="G35" s="18" t="s">
        <v>1559</v>
      </c>
      <c r="H35" s="18" t="s">
        <v>1803</v>
      </c>
      <c r="I35" s="18" t="s">
        <v>1804</v>
      </c>
      <c r="J35" s="18" t="s">
        <v>1805</v>
      </c>
      <c r="K35" s="18" t="s">
        <v>25</v>
      </c>
      <c r="L35" s="18"/>
      <c r="M35" s="18" t="s">
        <v>528</v>
      </c>
      <c r="N35" s="18">
        <v>667536</v>
      </c>
      <c r="O35" s="18">
        <v>630222</v>
      </c>
      <c r="P35" s="7">
        <v>1</v>
      </c>
      <c r="Q35" s="22"/>
      <c r="R35" s="2"/>
      <c r="S35" s="3"/>
      <c r="T35" s="19">
        <f t="shared" si="2"/>
        <v>0</v>
      </c>
      <c r="U35" s="20">
        <f t="shared" si="3"/>
        <v>0</v>
      </c>
    </row>
    <row r="36" spans="1:21" x14ac:dyDescent="0.25">
      <c r="A36" s="17" t="s">
        <v>1806</v>
      </c>
      <c r="B36" s="17" t="s">
        <v>17</v>
      </c>
      <c r="C36" s="17">
        <v>6656826</v>
      </c>
      <c r="D36" s="17" t="s">
        <v>1807</v>
      </c>
      <c r="E36" s="18" t="s">
        <v>1808</v>
      </c>
      <c r="F36" s="18" t="s">
        <v>20</v>
      </c>
      <c r="G36" s="18" t="s">
        <v>1559</v>
      </c>
      <c r="H36" s="18" t="s">
        <v>1803</v>
      </c>
      <c r="I36" s="18" t="s">
        <v>1809</v>
      </c>
      <c r="J36" s="18" t="s">
        <v>1810</v>
      </c>
      <c r="K36" s="18" t="s">
        <v>25</v>
      </c>
      <c r="L36" s="18"/>
      <c r="M36" s="18" t="s">
        <v>103</v>
      </c>
      <c r="N36" s="18">
        <v>690709</v>
      </c>
      <c r="O36" s="18">
        <v>628742</v>
      </c>
      <c r="P36" s="7">
        <v>1</v>
      </c>
      <c r="Q36" s="22"/>
      <c r="R36" s="2"/>
      <c r="S36" s="3"/>
      <c r="T36" s="19">
        <f t="shared" si="2"/>
        <v>0</v>
      </c>
      <c r="U36" s="20">
        <f t="shared" si="3"/>
        <v>0</v>
      </c>
    </row>
    <row r="37" spans="1:21" x14ac:dyDescent="0.25">
      <c r="A37" s="17" t="s">
        <v>1811</v>
      </c>
      <c r="B37" s="17" t="s">
        <v>17</v>
      </c>
      <c r="C37" s="17">
        <v>6657123</v>
      </c>
      <c r="D37" s="17" t="s">
        <v>1812</v>
      </c>
      <c r="E37" s="18" t="s">
        <v>1813</v>
      </c>
      <c r="F37" s="18" t="s">
        <v>20</v>
      </c>
      <c r="G37" s="18" t="s">
        <v>1559</v>
      </c>
      <c r="H37" s="18" t="s">
        <v>1803</v>
      </c>
      <c r="I37" s="18" t="s">
        <v>1814</v>
      </c>
      <c r="J37" s="18" t="s">
        <v>1815</v>
      </c>
      <c r="K37" s="18" t="s">
        <v>25</v>
      </c>
      <c r="L37" s="18"/>
      <c r="M37" s="18" t="s">
        <v>303</v>
      </c>
      <c r="N37" s="18">
        <v>694352</v>
      </c>
      <c r="O37" s="18">
        <v>643896</v>
      </c>
      <c r="P37" s="7">
        <v>1</v>
      </c>
      <c r="Q37" s="22"/>
      <c r="R37" s="2"/>
      <c r="S37" s="3"/>
      <c r="T37" s="19">
        <f t="shared" si="2"/>
        <v>0</v>
      </c>
      <c r="U37" s="20">
        <f t="shared" si="3"/>
        <v>0</v>
      </c>
    </row>
    <row r="38" spans="1:21" x14ac:dyDescent="0.25">
      <c r="A38" s="17" t="s">
        <v>1816</v>
      </c>
      <c r="B38" s="17" t="s">
        <v>17</v>
      </c>
      <c r="C38" s="17">
        <v>6657223</v>
      </c>
      <c r="D38" s="17" t="s">
        <v>1817</v>
      </c>
      <c r="E38" s="18" t="s">
        <v>1818</v>
      </c>
      <c r="F38" s="18" t="s">
        <v>20</v>
      </c>
      <c r="G38" s="18" t="s">
        <v>1559</v>
      </c>
      <c r="H38" s="18" t="s">
        <v>1803</v>
      </c>
      <c r="I38" s="18" t="s">
        <v>1819</v>
      </c>
      <c r="J38" s="18" t="s">
        <v>1820</v>
      </c>
      <c r="K38" s="18" t="s">
        <v>25</v>
      </c>
      <c r="L38" s="18"/>
      <c r="M38" s="18" t="s">
        <v>373</v>
      </c>
      <c r="N38" s="18">
        <v>693951</v>
      </c>
      <c r="O38" s="18">
        <v>637277</v>
      </c>
      <c r="P38" s="7">
        <v>1</v>
      </c>
      <c r="Q38" s="22"/>
      <c r="R38" s="2"/>
      <c r="S38" s="3"/>
      <c r="T38" s="19">
        <f t="shared" si="2"/>
        <v>0</v>
      </c>
      <c r="U38" s="20">
        <f t="shared" si="3"/>
        <v>0</v>
      </c>
    </row>
    <row r="39" spans="1:21" x14ac:dyDescent="0.25">
      <c r="A39" s="17" t="s">
        <v>1821</v>
      </c>
      <c r="B39" s="17" t="s">
        <v>17</v>
      </c>
      <c r="C39" s="17">
        <v>6657361</v>
      </c>
      <c r="D39" s="17" t="s">
        <v>1822</v>
      </c>
      <c r="E39" s="18" t="s">
        <v>1823</v>
      </c>
      <c r="F39" s="18" t="s">
        <v>20</v>
      </c>
      <c r="G39" s="18" t="s">
        <v>1559</v>
      </c>
      <c r="H39" s="18" t="s">
        <v>1803</v>
      </c>
      <c r="I39" s="18" t="s">
        <v>1824</v>
      </c>
      <c r="J39" s="18" t="s">
        <v>1825</v>
      </c>
      <c r="K39" s="18" t="s">
        <v>25</v>
      </c>
      <c r="L39" s="18"/>
      <c r="M39" s="18" t="s">
        <v>316</v>
      </c>
      <c r="N39" s="18">
        <v>688902</v>
      </c>
      <c r="O39" s="18">
        <v>646475</v>
      </c>
      <c r="P39" s="7">
        <v>1</v>
      </c>
      <c r="Q39" s="22"/>
      <c r="R39" s="2"/>
      <c r="S39" s="3"/>
      <c r="T39" s="19">
        <f t="shared" si="2"/>
        <v>0</v>
      </c>
      <c r="U39" s="20">
        <f t="shared" si="3"/>
        <v>0</v>
      </c>
    </row>
    <row r="40" spans="1:21" x14ac:dyDescent="0.25">
      <c r="A40" s="17" t="s">
        <v>1826</v>
      </c>
      <c r="B40" s="17" t="s">
        <v>17</v>
      </c>
      <c r="C40" s="17">
        <v>6658062</v>
      </c>
      <c r="D40" s="17" t="s">
        <v>1827</v>
      </c>
      <c r="E40" s="18" t="s">
        <v>1828</v>
      </c>
      <c r="F40" s="18" t="s">
        <v>20</v>
      </c>
      <c r="G40" s="18" t="s">
        <v>1559</v>
      </c>
      <c r="H40" s="18" t="s">
        <v>1803</v>
      </c>
      <c r="I40" s="18" t="s">
        <v>1829</v>
      </c>
      <c r="J40" s="18" t="s">
        <v>1830</v>
      </c>
      <c r="K40" s="18" t="s">
        <v>25</v>
      </c>
      <c r="L40" s="18"/>
      <c r="M40" s="18" t="s">
        <v>775</v>
      </c>
      <c r="N40" s="18">
        <v>682818</v>
      </c>
      <c r="O40" s="18">
        <v>644979</v>
      </c>
      <c r="P40" s="7">
        <v>1</v>
      </c>
      <c r="Q40" s="22"/>
      <c r="R40" s="2"/>
      <c r="S40" s="3"/>
      <c r="T40" s="19">
        <f t="shared" si="2"/>
        <v>0</v>
      </c>
      <c r="U40" s="20">
        <f t="shared" si="3"/>
        <v>0</v>
      </c>
    </row>
    <row r="41" spans="1:21" x14ac:dyDescent="0.25">
      <c r="A41" s="17" t="s">
        <v>1831</v>
      </c>
      <c r="B41" s="17" t="s">
        <v>17</v>
      </c>
      <c r="C41" s="17">
        <v>6658144</v>
      </c>
      <c r="D41" s="17" t="s">
        <v>1832</v>
      </c>
      <c r="E41" s="18" t="s">
        <v>1833</v>
      </c>
      <c r="F41" s="18" t="s">
        <v>20</v>
      </c>
      <c r="G41" s="18" t="s">
        <v>1559</v>
      </c>
      <c r="H41" s="18" t="s">
        <v>1803</v>
      </c>
      <c r="I41" s="18" t="s">
        <v>1834</v>
      </c>
      <c r="J41" s="18" t="s">
        <v>1835</v>
      </c>
      <c r="K41" s="18" t="s">
        <v>25</v>
      </c>
      <c r="L41" s="18"/>
      <c r="M41" s="18" t="s">
        <v>82</v>
      </c>
      <c r="N41" s="18">
        <v>677295</v>
      </c>
      <c r="O41" s="18">
        <v>633931</v>
      </c>
      <c r="P41" s="7">
        <v>1</v>
      </c>
      <c r="Q41" s="22"/>
      <c r="R41" s="2"/>
      <c r="S41" s="3"/>
      <c r="T41" s="19">
        <f t="shared" si="2"/>
        <v>0</v>
      </c>
      <c r="U41" s="20">
        <f t="shared" si="3"/>
        <v>0</v>
      </c>
    </row>
    <row r="42" spans="1:21" x14ac:dyDescent="0.25">
      <c r="A42" s="17" t="s">
        <v>1856</v>
      </c>
      <c r="B42" s="17" t="s">
        <v>17</v>
      </c>
      <c r="C42" s="17">
        <v>6660153</v>
      </c>
      <c r="D42" s="17" t="s">
        <v>1857</v>
      </c>
      <c r="E42" s="18" t="s">
        <v>1858</v>
      </c>
      <c r="F42" s="18" t="s">
        <v>20</v>
      </c>
      <c r="G42" s="18" t="s">
        <v>1559</v>
      </c>
      <c r="H42" s="18" t="s">
        <v>1859</v>
      </c>
      <c r="I42" s="18" t="s">
        <v>1860</v>
      </c>
      <c r="J42" s="18" t="s">
        <v>1861</v>
      </c>
      <c r="K42" s="18" t="s">
        <v>25</v>
      </c>
      <c r="L42" s="18"/>
      <c r="M42" s="18" t="s">
        <v>1862</v>
      </c>
      <c r="N42" s="18">
        <v>664752</v>
      </c>
      <c r="O42" s="18">
        <v>650124</v>
      </c>
      <c r="P42" s="7">
        <v>1</v>
      </c>
      <c r="Q42" s="22"/>
      <c r="R42" s="2"/>
      <c r="S42" s="3"/>
      <c r="T42" s="19">
        <f t="shared" si="2"/>
        <v>0</v>
      </c>
      <c r="U42" s="20">
        <f t="shared" si="3"/>
        <v>0</v>
      </c>
    </row>
    <row r="43" spans="1:21" x14ac:dyDescent="0.25">
      <c r="A43" s="17" t="s">
        <v>2440</v>
      </c>
      <c r="B43" s="17" t="s">
        <v>17</v>
      </c>
      <c r="C43" s="17">
        <v>6650842</v>
      </c>
      <c r="D43" s="17" t="s">
        <v>2441</v>
      </c>
      <c r="E43" s="18" t="s">
        <v>2442</v>
      </c>
      <c r="F43" s="18" t="s">
        <v>20</v>
      </c>
      <c r="G43" s="18" t="s">
        <v>1559</v>
      </c>
      <c r="H43" s="18" t="s">
        <v>1560</v>
      </c>
      <c r="I43" s="18" t="s">
        <v>2443</v>
      </c>
      <c r="J43" s="18" t="s">
        <v>1560</v>
      </c>
      <c r="K43" s="18" t="s">
        <v>2324</v>
      </c>
      <c r="L43" s="18" t="s">
        <v>2325</v>
      </c>
      <c r="M43" s="18" t="s">
        <v>82</v>
      </c>
      <c r="N43" s="18">
        <v>701982</v>
      </c>
      <c r="O43" s="18">
        <v>642736</v>
      </c>
      <c r="P43" s="7">
        <v>1</v>
      </c>
      <c r="Q43" s="22"/>
      <c r="R43" s="2"/>
      <c r="S43" s="3"/>
      <c r="T43" s="19">
        <f t="shared" si="2"/>
        <v>0</v>
      </c>
      <c r="U43" s="20">
        <f t="shared" si="3"/>
        <v>0</v>
      </c>
    </row>
    <row r="44" spans="1:21" x14ac:dyDescent="0.25">
      <c r="A44" s="17" t="s">
        <v>2444</v>
      </c>
      <c r="B44" s="17" t="s">
        <v>17</v>
      </c>
      <c r="C44" s="17">
        <v>6651103</v>
      </c>
      <c r="D44" s="17" t="s">
        <v>2445</v>
      </c>
      <c r="E44" s="18" t="s">
        <v>2446</v>
      </c>
      <c r="F44" s="18" t="s">
        <v>20</v>
      </c>
      <c r="G44" s="18" t="s">
        <v>1559</v>
      </c>
      <c r="H44" s="18" t="s">
        <v>1560</v>
      </c>
      <c r="I44" s="18" t="s">
        <v>2443</v>
      </c>
      <c r="J44" s="18" t="s">
        <v>1560</v>
      </c>
      <c r="K44" s="18" t="s">
        <v>2105</v>
      </c>
      <c r="L44" s="18" t="s">
        <v>2106</v>
      </c>
      <c r="M44" s="18" t="s">
        <v>496</v>
      </c>
      <c r="N44" s="18">
        <v>701810</v>
      </c>
      <c r="O44" s="18">
        <v>642691</v>
      </c>
      <c r="P44" s="7">
        <v>1</v>
      </c>
      <c r="Q44" s="22"/>
      <c r="R44" s="2"/>
      <c r="S44" s="3"/>
      <c r="T44" s="19">
        <f t="shared" si="2"/>
        <v>0</v>
      </c>
      <c r="U44" s="20">
        <f t="shared" si="3"/>
        <v>0</v>
      </c>
    </row>
    <row r="45" spans="1:21" x14ac:dyDescent="0.25">
      <c r="A45" s="17" t="s">
        <v>2447</v>
      </c>
      <c r="B45" s="17" t="s">
        <v>17</v>
      </c>
      <c r="C45" s="17">
        <v>6651113</v>
      </c>
      <c r="D45" s="17" t="s">
        <v>2448</v>
      </c>
      <c r="E45" s="18" t="s">
        <v>2449</v>
      </c>
      <c r="F45" s="18" t="s">
        <v>20</v>
      </c>
      <c r="G45" s="18" t="s">
        <v>1559</v>
      </c>
      <c r="H45" s="18" t="s">
        <v>1560</v>
      </c>
      <c r="I45" s="18" t="s">
        <v>2443</v>
      </c>
      <c r="J45" s="18" t="s">
        <v>1560</v>
      </c>
      <c r="K45" s="18" t="s">
        <v>2450</v>
      </c>
      <c r="L45" s="18" t="s">
        <v>2451</v>
      </c>
      <c r="M45" s="18" t="s">
        <v>241</v>
      </c>
      <c r="N45" s="18">
        <v>702588</v>
      </c>
      <c r="O45" s="18">
        <v>643056</v>
      </c>
      <c r="P45" s="7">
        <v>1</v>
      </c>
      <c r="Q45" s="22"/>
      <c r="R45" s="2"/>
      <c r="S45" s="3"/>
      <c r="T45" s="19">
        <f t="shared" si="2"/>
        <v>0</v>
      </c>
      <c r="U45" s="20">
        <f t="shared" si="3"/>
        <v>0</v>
      </c>
    </row>
    <row r="46" spans="1:21" x14ac:dyDescent="0.25">
      <c r="A46" s="17" t="s">
        <v>2533</v>
      </c>
      <c r="B46" s="17" t="s">
        <v>17</v>
      </c>
      <c r="C46" s="17">
        <v>9633051</v>
      </c>
      <c r="D46" s="17" t="s">
        <v>2534</v>
      </c>
      <c r="E46" s="18" t="s">
        <v>2535</v>
      </c>
      <c r="F46" s="18" t="s">
        <v>20</v>
      </c>
      <c r="G46" s="18" t="s">
        <v>1559</v>
      </c>
      <c r="H46" s="18" t="s">
        <v>1792</v>
      </c>
      <c r="I46" s="18" t="s">
        <v>2536</v>
      </c>
      <c r="J46" s="18" t="s">
        <v>1792</v>
      </c>
      <c r="K46" s="18" t="s">
        <v>2537</v>
      </c>
      <c r="L46" s="18" t="s">
        <v>2538</v>
      </c>
      <c r="M46" s="18" t="s">
        <v>95</v>
      </c>
      <c r="N46" s="18">
        <v>693876</v>
      </c>
      <c r="O46" s="18">
        <v>664916</v>
      </c>
      <c r="P46" s="7">
        <v>1</v>
      </c>
      <c r="Q46" s="22"/>
      <c r="R46" s="2"/>
      <c r="S46" s="3"/>
      <c r="T46" s="19">
        <f t="shared" si="2"/>
        <v>0</v>
      </c>
      <c r="U46" s="20">
        <f t="shared" si="3"/>
        <v>0</v>
      </c>
    </row>
    <row r="47" spans="1:21" x14ac:dyDescent="0.25">
      <c r="A47" s="17" t="s">
        <v>2539</v>
      </c>
      <c r="B47" s="17" t="s">
        <v>17</v>
      </c>
      <c r="C47" s="17">
        <v>8321064</v>
      </c>
      <c r="D47" s="17" t="s">
        <v>2540</v>
      </c>
      <c r="E47" s="18" t="s">
        <v>2541</v>
      </c>
      <c r="F47" s="18" t="s">
        <v>20</v>
      </c>
      <c r="G47" s="18" t="s">
        <v>1559</v>
      </c>
      <c r="H47" s="18" t="s">
        <v>1792</v>
      </c>
      <c r="I47" s="18" t="s">
        <v>2536</v>
      </c>
      <c r="J47" s="18" t="s">
        <v>1792</v>
      </c>
      <c r="K47" s="18" t="s">
        <v>2097</v>
      </c>
      <c r="L47" s="18" t="s">
        <v>2098</v>
      </c>
      <c r="M47" s="18" t="s">
        <v>443</v>
      </c>
      <c r="N47" s="18">
        <v>693928</v>
      </c>
      <c r="O47" s="18">
        <v>664436</v>
      </c>
      <c r="P47" s="7">
        <v>1</v>
      </c>
      <c r="Q47" s="22"/>
      <c r="R47" s="2"/>
      <c r="S47" s="3"/>
      <c r="T47" s="19">
        <f t="shared" si="2"/>
        <v>0</v>
      </c>
      <c r="U47" s="20">
        <f t="shared" si="3"/>
        <v>0</v>
      </c>
    </row>
    <row r="48" spans="1:21" x14ac:dyDescent="0.25">
      <c r="A48" s="17" t="s">
        <v>2542</v>
      </c>
      <c r="B48" s="17" t="s">
        <v>17</v>
      </c>
      <c r="C48" s="17">
        <v>6659173</v>
      </c>
      <c r="D48" s="17" t="s">
        <v>2543</v>
      </c>
      <c r="E48" s="18" t="s">
        <v>2544</v>
      </c>
      <c r="F48" s="18" t="s">
        <v>20</v>
      </c>
      <c r="G48" s="18" t="s">
        <v>1559</v>
      </c>
      <c r="H48" s="18" t="s">
        <v>1859</v>
      </c>
      <c r="I48" s="18" t="s">
        <v>2545</v>
      </c>
      <c r="J48" s="18" t="s">
        <v>1859</v>
      </c>
      <c r="K48" s="18" t="s">
        <v>2546</v>
      </c>
      <c r="L48" s="18" t="s">
        <v>2547</v>
      </c>
      <c r="M48" s="18" t="s">
        <v>216</v>
      </c>
      <c r="N48" s="18">
        <v>667904</v>
      </c>
      <c r="O48" s="18">
        <v>644852</v>
      </c>
      <c r="P48" s="7">
        <v>1</v>
      </c>
      <c r="Q48" s="22"/>
      <c r="R48" s="2"/>
      <c r="S48" s="3"/>
      <c r="T48" s="19">
        <f t="shared" si="2"/>
        <v>0</v>
      </c>
      <c r="U48" s="20">
        <f t="shared" si="3"/>
        <v>0</v>
      </c>
    </row>
    <row r="49" spans="1:21" x14ac:dyDescent="0.25">
      <c r="A49" s="17" t="s">
        <v>2548</v>
      </c>
      <c r="B49" s="17" t="s">
        <v>17</v>
      </c>
      <c r="C49" s="17">
        <v>6659193</v>
      </c>
      <c r="D49" s="17" t="s">
        <v>2549</v>
      </c>
      <c r="E49" s="18" t="s">
        <v>2550</v>
      </c>
      <c r="F49" s="18" t="s">
        <v>20</v>
      </c>
      <c r="G49" s="18" t="s">
        <v>1559</v>
      </c>
      <c r="H49" s="18" t="s">
        <v>1859</v>
      </c>
      <c r="I49" s="18" t="s">
        <v>2545</v>
      </c>
      <c r="J49" s="18" t="s">
        <v>1859</v>
      </c>
      <c r="K49" s="18" t="s">
        <v>1490</v>
      </c>
      <c r="L49" s="18" t="s">
        <v>1491</v>
      </c>
      <c r="M49" s="18" t="s">
        <v>316</v>
      </c>
      <c r="N49" s="18">
        <v>669361</v>
      </c>
      <c r="O49" s="18">
        <v>646227</v>
      </c>
      <c r="P49" s="7">
        <v>1</v>
      </c>
      <c r="Q49" s="22"/>
      <c r="R49" s="2"/>
      <c r="S49" s="3"/>
      <c r="T49" s="19">
        <f t="shared" si="2"/>
        <v>0</v>
      </c>
      <c r="U49" s="20">
        <f t="shared" si="3"/>
        <v>0</v>
      </c>
    </row>
    <row r="50" spans="1:21" x14ac:dyDescent="0.25">
      <c r="A50" s="17" t="s">
        <v>2551</v>
      </c>
      <c r="B50" s="17" t="s">
        <v>17</v>
      </c>
      <c r="C50" s="17">
        <v>6658916</v>
      </c>
      <c r="D50" s="17" t="s">
        <v>2552</v>
      </c>
      <c r="E50" s="18" t="s">
        <v>2553</v>
      </c>
      <c r="F50" s="18" t="s">
        <v>20</v>
      </c>
      <c r="G50" s="18" t="s">
        <v>1559</v>
      </c>
      <c r="H50" s="18" t="s">
        <v>1859</v>
      </c>
      <c r="I50" s="18" t="s">
        <v>2545</v>
      </c>
      <c r="J50" s="18" t="s">
        <v>1859</v>
      </c>
      <c r="K50" s="18" t="s">
        <v>845</v>
      </c>
      <c r="L50" s="18" t="s">
        <v>846</v>
      </c>
      <c r="M50" s="18" t="s">
        <v>216</v>
      </c>
      <c r="N50" s="18">
        <v>667473</v>
      </c>
      <c r="O50" s="18">
        <v>644879</v>
      </c>
      <c r="P50" s="7">
        <v>1</v>
      </c>
      <c r="Q50" s="22"/>
      <c r="R50" s="2"/>
      <c r="S50" s="3"/>
      <c r="T50" s="19">
        <f t="shared" si="2"/>
        <v>0</v>
      </c>
      <c r="U50" s="20">
        <f t="shared" si="3"/>
        <v>0</v>
      </c>
    </row>
    <row r="51" spans="1:21" x14ac:dyDescent="0.25">
      <c r="A51" s="17" t="s">
        <v>1578</v>
      </c>
      <c r="B51" s="17" t="s">
        <v>17</v>
      </c>
      <c r="C51" s="17">
        <v>6680846</v>
      </c>
      <c r="D51" s="17" t="s">
        <v>1579</v>
      </c>
      <c r="E51" s="18" t="s">
        <v>1580</v>
      </c>
      <c r="F51" s="18" t="s">
        <v>20</v>
      </c>
      <c r="G51" s="18" t="s">
        <v>1581</v>
      </c>
      <c r="H51" s="18" t="s">
        <v>1582</v>
      </c>
      <c r="I51" s="18" t="s">
        <v>1583</v>
      </c>
      <c r="J51" s="18" t="s">
        <v>1582</v>
      </c>
      <c r="K51" s="18" t="s">
        <v>1584</v>
      </c>
      <c r="L51" s="18" t="s">
        <v>1585</v>
      </c>
      <c r="M51" s="18" t="s">
        <v>264</v>
      </c>
      <c r="N51" s="18">
        <v>687651</v>
      </c>
      <c r="O51" s="18">
        <v>713620</v>
      </c>
      <c r="P51" s="7">
        <v>1</v>
      </c>
      <c r="Q51" s="22"/>
      <c r="R51" s="2"/>
      <c r="S51" s="3"/>
      <c r="T51" s="19">
        <f t="shared" si="2"/>
        <v>0</v>
      </c>
      <c r="U51" s="20">
        <f t="shared" si="3"/>
        <v>0</v>
      </c>
    </row>
    <row r="52" spans="1:21" x14ac:dyDescent="0.25">
      <c r="A52" s="17" t="s">
        <v>1586</v>
      </c>
      <c r="B52" s="17" t="s">
        <v>17</v>
      </c>
      <c r="C52" s="17">
        <v>6681340</v>
      </c>
      <c r="D52" s="17" t="s">
        <v>1587</v>
      </c>
      <c r="E52" s="18" t="s">
        <v>1588</v>
      </c>
      <c r="F52" s="18" t="s">
        <v>20</v>
      </c>
      <c r="G52" s="18" t="s">
        <v>1581</v>
      </c>
      <c r="H52" s="18" t="s">
        <v>1582</v>
      </c>
      <c r="I52" s="18" t="s">
        <v>1589</v>
      </c>
      <c r="J52" s="18" t="s">
        <v>1590</v>
      </c>
      <c r="K52" s="18" t="s">
        <v>25</v>
      </c>
      <c r="L52" s="18"/>
      <c r="M52" s="18" t="s">
        <v>194</v>
      </c>
      <c r="N52" s="18">
        <v>682678</v>
      </c>
      <c r="O52" s="18">
        <v>718090</v>
      </c>
      <c r="P52" s="7">
        <v>1</v>
      </c>
      <c r="Q52" s="22"/>
      <c r="R52" s="2"/>
      <c r="S52" s="3"/>
      <c r="T52" s="19">
        <f t="shared" si="2"/>
        <v>0</v>
      </c>
      <c r="U52" s="20">
        <f t="shared" si="3"/>
        <v>0</v>
      </c>
    </row>
    <row r="53" spans="1:21" x14ac:dyDescent="0.25">
      <c r="A53" s="17" t="s">
        <v>1591</v>
      </c>
      <c r="B53" s="17" t="s">
        <v>17</v>
      </c>
      <c r="C53" s="17">
        <v>6681455</v>
      </c>
      <c r="D53" s="17" t="s">
        <v>1592</v>
      </c>
      <c r="E53" s="18" t="s">
        <v>1593</v>
      </c>
      <c r="F53" s="18" t="s">
        <v>20</v>
      </c>
      <c r="G53" s="18" t="s">
        <v>1581</v>
      </c>
      <c r="H53" s="18" t="s">
        <v>1582</v>
      </c>
      <c r="I53" s="18" t="s">
        <v>1594</v>
      </c>
      <c r="J53" s="18" t="s">
        <v>1595</v>
      </c>
      <c r="K53" s="18" t="s">
        <v>25</v>
      </c>
      <c r="L53" s="18"/>
      <c r="M53" s="18" t="s">
        <v>528</v>
      </c>
      <c r="N53" s="18">
        <v>684712</v>
      </c>
      <c r="O53" s="18">
        <v>714389</v>
      </c>
      <c r="P53" s="7">
        <v>1</v>
      </c>
      <c r="Q53" s="22"/>
      <c r="R53" s="2"/>
      <c r="S53" s="3"/>
      <c r="T53" s="19">
        <f t="shared" si="2"/>
        <v>0</v>
      </c>
      <c r="U53" s="20">
        <f t="shared" si="3"/>
        <v>0</v>
      </c>
    </row>
    <row r="54" spans="1:21" x14ac:dyDescent="0.25">
      <c r="A54" s="17" t="s">
        <v>1868</v>
      </c>
      <c r="B54" s="17" t="s">
        <v>17</v>
      </c>
      <c r="C54" s="17">
        <v>6684879</v>
      </c>
      <c r="D54" s="17" t="s">
        <v>1869</v>
      </c>
      <c r="E54" s="18" t="s">
        <v>1870</v>
      </c>
      <c r="F54" s="18" t="s">
        <v>20</v>
      </c>
      <c r="G54" s="18" t="s">
        <v>1581</v>
      </c>
      <c r="H54" s="18" t="s">
        <v>1871</v>
      </c>
      <c r="I54" s="18" t="s">
        <v>1872</v>
      </c>
      <c r="J54" s="18" t="s">
        <v>1873</v>
      </c>
      <c r="K54" s="18" t="s">
        <v>25</v>
      </c>
      <c r="L54" s="18"/>
      <c r="M54" s="18" t="s">
        <v>1874</v>
      </c>
      <c r="N54" s="18">
        <v>673554</v>
      </c>
      <c r="O54" s="18">
        <v>718320</v>
      </c>
      <c r="P54" s="7">
        <v>1</v>
      </c>
      <c r="Q54" s="22"/>
      <c r="R54" s="2"/>
      <c r="S54" s="3"/>
      <c r="T54" s="19">
        <f t="shared" si="2"/>
        <v>0</v>
      </c>
      <c r="U54" s="20">
        <f t="shared" si="3"/>
        <v>0</v>
      </c>
    </row>
    <row r="55" spans="1:21" x14ac:dyDescent="0.25">
      <c r="A55" s="17" t="s">
        <v>1875</v>
      </c>
      <c r="B55" s="17" t="s">
        <v>17</v>
      </c>
      <c r="C55" s="17">
        <v>6685098</v>
      </c>
      <c r="D55" s="17" t="s">
        <v>1876</v>
      </c>
      <c r="E55" s="18" t="s">
        <v>1877</v>
      </c>
      <c r="F55" s="18" t="s">
        <v>20</v>
      </c>
      <c r="G55" s="18" t="s">
        <v>1581</v>
      </c>
      <c r="H55" s="18" t="s">
        <v>1871</v>
      </c>
      <c r="I55" s="18" t="s">
        <v>1878</v>
      </c>
      <c r="J55" s="18" t="s">
        <v>1879</v>
      </c>
      <c r="K55" s="18" t="s">
        <v>1880</v>
      </c>
      <c r="L55" s="18" t="s">
        <v>1881</v>
      </c>
      <c r="M55" s="18" t="s">
        <v>241</v>
      </c>
      <c r="N55" s="18">
        <v>668761</v>
      </c>
      <c r="O55" s="18">
        <v>699115</v>
      </c>
      <c r="P55" s="7">
        <v>1</v>
      </c>
      <c r="Q55" s="22"/>
      <c r="R55" s="2"/>
      <c r="S55" s="3"/>
      <c r="T55" s="19">
        <f t="shared" si="2"/>
        <v>0</v>
      </c>
      <c r="U55" s="20">
        <f t="shared" si="3"/>
        <v>0</v>
      </c>
    </row>
    <row r="56" spans="1:21" x14ac:dyDescent="0.25">
      <c r="A56" s="17" t="s">
        <v>1882</v>
      </c>
      <c r="B56" s="17" t="s">
        <v>17</v>
      </c>
      <c r="C56" s="17">
        <v>6685641</v>
      </c>
      <c r="D56" s="17" t="s">
        <v>1883</v>
      </c>
      <c r="E56" s="18" t="s">
        <v>1884</v>
      </c>
      <c r="F56" s="18" t="s">
        <v>20</v>
      </c>
      <c r="G56" s="18" t="s">
        <v>1581</v>
      </c>
      <c r="H56" s="18" t="s">
        <v>1871</v>
      </c>
      <c r="I56" s="18" t="s">
        <v>1885</v>
      </c>
      <c r="J56" s="18" t="s">
        <v>1886</v>
      </c>
      <c r="K56" s="18" t="s">
        <v>25</v>
      </c>
      <c r="L56" s="18"/>
      <c r="M56" s="18" t="s">
        <v>775</v>
      </c>
      <c r="N56" s="18">
        <v>671525</v>
      </c>
      <c r="O56" s="18">
        <v>711288</v>
      </c>
      <c r="P56" s="7">
        <v>1</v>
      </c>
      <c r="Q56" s="22"/>
      <c r="R56" s="2"/>
      <c r="S56" s="3"/>
      <c r="T56" s="19">
        <f t="shared" si="2"/>
        <v>0</v>
      </c>
      <c r="U56" s="20">
        <f t="shared" si="3"/>
        <v>0</v>
      </c>
    </row>
    <row r="57" spans="1:21" x14ac:dyDescent="0.25">
      <c r="A57" s="17" t="s">
        <v>2554</v>
      </c>
      <c r="B57" s="17" t="s">
        <v>17</v>
      </c>
      <c r="C57" s="17">
        <v>6683626</v>
      </c>
      <c r="D57" s="17" t="s">
        <v>2555</v>
      </c>
      <c r="E57" s="18" t="s">
        <v>2556</v>
      </c>
      <c r="F57" s="18" t="s">
        <v>20</v>
      </c>
      <c r="G57" s="18" t="s">
        <v>1581</v>
      </c>
      <c r="H57" s="18" t="s">
        <v>1871</v>
      </c>
      <c r="I57" s="18" t="s">
        <v>2557</v>
      </c>
      <c r="J57" s="18" t="s">
        <v>1871</v>
      </c>
      <c r="K57" s="18" t="s">
        <v>1561</v>
      </c>
      <c r="L57" s="18" t="s">
        <v>1562</v>
      </c>
      <c r="M57" s="18" t="s">
        <v>187</v>
      </c>
      <c r="N57" s="18">
        <v>679188</v>
      </c>
      <c r="O57" s="18">
        <v>708180</v>
      </c>
      <c r="P57" s="7">
        <v>1</v>
      </c>
      <c r="Q57" s="22"/>
      <c r="R57" s="2"/>
      <c r="S57" s="3"/>
      <c r="T57" s="19">
        <f t="shared" si="2"/>
        <v>0</v>
      </c>
      <c r="U57" s="20">
        <f t="shared" si="3"/>
        <v>0</v>
      </c>
    </row>
    <row r="58" spans="1:21" x14ac:dyDescent="0.25">
      <c r="A58" s="17" t="s">
        <v>2558</v>
      </c>
      <c r="B58" s="17" t="s">
        <v>17</v>
      </c>
      <c r="C58" s="17">
        <v>6682848</v>
      </c>
      <c r="D58" s="17" t="s">
        <v>2559</v>
      </c>
      <c r="E58" s="18" t="s">
        <v>2560</v>
      </c>
      <c r="F58" s="18" t="s">
        <v>20</v>
      </c>
      <c r="G58" s="18" t="s">
        <v>1581</v>
      </c>
      <c r="H58" s="18" t="s">
        <v>1871</v>
      </c>
      <c r="I58" s="18" t="s">
        <v>2557</v>
      </c>
      <c r="J58" s="18" t="s">
        <v>1871</v>
      </c>
      <c r="K58" s="18" t="s">
        <v>2427</v>
      </c>
      <c r="L58" s="18" t="s">
        <v>2428</v>
      </c>
      <c r="M58" s="18" t="s">
        <v>303</v>
      </c>
      <c r="N58" s="18">
        <v>678478</v>
      </c>
      <c r="O58" s="18">
        <v>708937</v>
      </c>
      <c r="P58" s="7">
        <v>1</v>
      </c>
      <c r="Q58" s="22"/>
      <c r="R58" s="2"/>
      <c r="S58" s="3"/>
      <c r="T58" s="19">
        <f t="shared" si="2"/>
        <v>0</v>
      </c>
      <c r="U58" s="20">
        <f t="shared" si="3"/>
        <v>0</v>
      </c>
    </row>
    <row r="59" spans="1:21" x14ac:dyDescent="0.25">
      <c r="A59" s="17" t="s">
        <v>2561</v>
      </c>
      <c r="B59" s="17" t="s">
        <v>17</v>
      </c>
      <c r="C59" s="17">
        <v>6682587</v>
      </c>
      <c r="D59" s="17" t="s">
        <v>2562</v>
      </c>
      <c r="E59" s="18" t="s">
        <v>2563</v>
      </c>
      <c r="F59" s="18" t="s">
        <v>20</v>
      </c>
      <c r="G59" s="18" t="s">
        <v>1581</v>
      </c>
      <c r="H59" s="18" t="s">
        <v>1871</v>
      </c>
      <c r="I59" s="18" t="s">
        <v>2557</v>
      </c>
      <c r="J59" s="18" t="s">
        <v>1871</v>
      </c>
      <c r="K59" s="18" t="s">
        <v>2564</v>
      </c>
      <c r="L59" s="18" t="s">
        <v>2565</v>
      </c>
      <c r="M59" s="18" t="s">
        <v>45</v>
      </c>
      <c r="N59" s="18">
        <v>678735</v>
      </c>
      <c r="O59" s="18">
        <v>709265</v>
      </c>
      <c r="P59" s="7">
        <v>1</v>
      </c>
      <c r="Q59" s="22"/>
      <c r="R59" s="2"/>
      <c r="S59" s="3"/>
      <c r="T59" s="19">
        <f t="shared" si="2"/>
        <v>0</v>
      </c>
      <c r="U59" s="20">
        <f t="shared" si="3"/>
        <v>0</v>
      </c>
    </row>
    <row r="60" spans="1:21" x14ac:dyDescent="0.25">
      <c r="A60" s="17" t="s">
        <v>2566</v>
      </c>
      <c r="B60" s="17" t="s">
        <v>17</v>
      </c>
      <c r="C60" s="17">
        <v>9394167</v>
      </c>
      <c r="D60" s="17" t="s">
        <v>2567</v>
      </c>
      <c r="E60" s="18" t="s">
        <v>2568</v>
      </c>
      <c r="F60" s="18" t="s">
        <v>20</v>
      </c>
      <c r="G60" s="18" t="s">
        <v>1581</v>
      </c>
      <c r="H60" s="18" t="s">
        <v>1871</v>
      </c>
      <c r="I60" s="18" t="s">
        <v>2557</v>
      </c>
      <c r="J60" s="18" t="s">
        <v>1871</v>
      </c>
      <c r="K60" s="18" t="s">
        <v>2189</v>
      </c>
      <c r="L60" s="18" t="s">
        <v>2190</v>
      </c>
      <c r="M60" s="18" t="s">
        <v>894</v>
      </c>
      <c r="N60" s="18">
        <v>679039</v>
      </c>
      <c r="O60" s="18">
        <v>708576</v>
      </c>
      <c r="P60" s="7">
        <v>1</v>
      </c>
      <c r="Q60" s="22"/>
      <c r="R60" s="2"/>
      <c r="S60" s="3"/>
      <c r="T60" s="19">
        <f t="shared" si="2"/>
        <v>0</v>
      </c>
      <c r="U60" s="20">
        <f t="shared" si="3"/>
        <v>0</v>
      </c>
    </row>
    <row r="61" spans="1:21" x14ac:dyDescent="0.25">
      <c r="A61" s="17" t="s">
        <v>2569</v>
      </c>
      <c r="B61" s="17" t="s">
        <v>17</v>
      </c>
      <c r="C61" s="17">
        <v>6682833</v>
      </c>
      <c r="D61" s="17" t="s">
        <v>2570</v>
      </c>
      <c r="E61" s="18" t="s">
        <v>2571</v>
      </c>
      <c r="F61" s="18" t="s">
        <v>20</v>
      </c>
      <c r="G61" s="18" t="s">
        <v>1581</v>
      </c>
      <c r="H61" s="18" t="s">
        <v>1871</v>
      </c>
      <c r="I61" s="18" t="s">
        <v>2557</v>
      </c>
      <c r="J61" s="18" t="s">
        <v>1871</v>
      </c>
      <c r="K61" s="18" t="s">
        <v>2099</v>
      </c>
      <c r="L61" s="18" t="s">
        <v>2100</v>
      </c>
      <c r="M61" s="18" t="s">
        <v>394</v>
      </c>
      <c r="N61" s="18">
        <v>678174</v>
      </c>
      <c r="O61" s="18">
        <v>709247</v>
      </c>
      <c r="P61" s="7">
        <v>1</v>
      </c>
      <c r="Q61" s="22"/>
      <c r="R61" s="2"/>
      <c r="S61" s="3"/>
      <c r="T61" s="19">
        <f t="shared" si="2"/>
        <v>0</v>
      </c>
      <c r="U61" s="20">
        <f t="shared" si="3"/>
        <v>0</v>
      </c>
    </row>
    <row r="62" spans="1:21" x14ac:dyDescent="0.25">
      <c r="A62" s="17" t="s">
        <v>2572</v>
      </c>
      <c r="B62" s="17" t="s">
        <v>17</v>
      </c>
      <c r="C62" s="17">
        <v>6683959</v>
      </c>
      <c r="D62" s="17" t="s">
        <v>2573</v>
      </c>
      <c r="E62" s="18" t="s">
        <v>2574</v>
      </c>
      <c r="F62" s="18" t="s">
        <v>20</v>
      </c>
      <c r="G62" s="18" t="s">
        <v>1581</v>
      </c>
      <c r="H62" s="18" t="s">
        <v>1871</v>
      </c>
      <c r="I62" s="18" t="s">
        <v>2557</v>
      </c>
      <c r="J62" s="18" t="s">
        <v>1871</v>
      </c>
      <c r="K62" s="18" t="s">
        <v>2099</v>
      </c>
      <c r="L62" s="18" t="s">
        <v>2100</v>
      </c>
      <c r="M62" s="18" t="s">
        <v>303</v>
      </c>
      <c r="N62" s="18">
        <v>678811</v>
      </c>
      <c r="O62" s="18">
        <v>708644</v>
      </c>
      <c r="P62" s="7">
        <v>1</v>
      </c>
      <c r="Q62" s="22"/>
      <c r="R62" s="2"/>
      <c r="S62" s="3"/>
      <c r="T62" s="19">
        <f t="shared" si="2"/>
        <v>0</v>
      </c>
      <c r="U62" s="20">
        <f t="shared" si="3"/>
        <v>0</v>
      </c>
    </row>
  </sheetData>
  <sheetProtection algorithmName="SHA-512" hashValue="W4PXqR3hrH1GDvPp6JG++qqd7P8GTacGDB8vbDIBasSn3b1AeW2L+ae7MBt+M5xaHiJl5yDWcJb9krBMwS7PrA==" saltValue="MCAnnWVywEx5HuixHLHHCA==" spinCount="100000" sheet="1" objects="1" scenarios="1" formatCells="0" formatColumns="0" formatRows="0" sort="0" autoFilter="0"/>
  <autoFilter ref="A13:P62"/>
  <mergeCells count="20">
    <mergeCell ref="A12:O12"/>
    <mergeCell ref="O4:P4"/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J10:R10"/>
    <mergeCell ref="G2:I2"/>
    <mergeCell ref="F9:I10"/>
    <mergeCell ref="J2:L2"/>
    <mergeCell ref="J5:L5"/>
    <mergeCell ref="J7:L7"/>
    <mergeCell ref="J8:L8"/>
  </mergeCells>
  <pageMargins left="0.7" right="0.7" top="0.75" bottom="0.75" header="0.51180555555555496" footer="0.51180555555555496"/>
  <pageSetup paperSize="9" scale="39" firstPageNumber="0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3"/>
  <sheetViews>
    <sheetView zoomScaleNormal="100" workbookViewId="0">
      <selection activeCell="K11" sqref="K11"/>
    </sheetView>
  </sheetViews>
  <sheetFormatPr defaultColWidth="9.140625" defaultRowHeight="15" x14ac:dyDescent="0.25"/>
  <cols>
    <col min="1" max="4" width="8.7109375" style="7" customWidth="1"/>
    <col min="5" max="5" width="8.7109375" style="21" customWidth="1"/>
    <col min="6" max="6" width="15.85546875" style="7" bestFit="1" customWidth="1"/>
    <col min="7" max="7" width="11.140625" style="7" customWidth="1"/>
    <col min="8" max="11" width="8.7109375" style="7" customWidth="1"/>
    <col min="12" max="12" width="14.85546875" style="7" customWidth="1"/>
    <col min="13" max="16" width="8.7109375" style="7" customWidth="1"/>
    <col min="17" max="17" width="10.42578125" style="7" customWidth="1"/>
    <col min="18" max="18" width="19.5703125" style="7" customWidth="1"/>
    <col min="19" max="19" width="20.42578125" style="7" customWidth="1"/>
    <col min="20" max="20" width="8.7109375" style="7" customWidth="1"/>
    <col min="21" max="21" width="15" style="7" customWidth="1"/>
    <col min="22" max="1024" width="8.7109375" style="7" customWidth="1"/>
    <col min="1025" max="16384" width="9.140625" style="7"/>
  </cols>
  <sheetData>
    <row r="1" spans="1:21" ht="15.75" thickBot="1" x14ac:dyDescent="0.3">
      <c r="A1" s="4" t="s">
        <v>2588</v>
      </c>
      <c r="B1" s="4" t="s">
        <v>2589</v>
      </c>
      <c r="C1" s="4" t="s">
        <v>2590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2610</v>
      </c>
      <c r="B2" s="4">
        <f>P12</f>
        <v>70</v>
      </c>
      <c r="C2" s="4" t="s">
        <v>2603</v>
      </c>
      <c r="D2" s="4"/>
      <c r="E2" s="4"/>
      <c r="F2" s="4"/>
      <c r="G2" s="39" t="s">
        <v>2621</v>
      </c>
      <c r="H2" s="40"/>
      <c r="I2" s="41"/>
      <c r="J2" s="48" t="s">
        <v>2622</v>
      </c>
      <c r="K2" s="49"/>
      <c r="L2" s="50"/>
    </row>
    <row r="3" spans="1:21" x14ac:dyDescent="0.25">
      <c r="A3" s="4"/>
      <c r="B3" s="4"/>
      <c r="C3" s="4"/>
      <c r="D3" s="4"/>
      <c r="E3" s="4"/>
      <c r="F3" s="8" t="s">
        <v>2592</v>
      </c>
      <c r="G3" s="25" t="s">
        <v>2593</v>
      </c>
      <c r="H3" s="4" t="s">
        <v>2594</v>
      </c>
      <c r="I3" s="26" t="s">
        <v>2595</v>
      </c>
      <c r="J3" s="30" t="str">
        <f>G3</f>
        <v>Netto</v>
      </c>
      <c r="K3" s="31" t="str">
        <f>H3</f>
        <v>VAT</v>
      </c>
      <c r="L3" s="32" t="str">
        <f>I3</f>
        <v>Brutto</v>
      </c>
      <c r="O3" s="6" t="s">
        <v>2591</v>
      </c>
      <c r="P3" s="4"/>
      <c r="Q3" s="4"/>
      <c r="R3" s="4"/>
      <c r="S3" s="4"/>
      <c r="T3" s="4"/>
      <c r="U3" s="4"/>
    </row>
    <row r="4" spans="1:21" ht="21.95" customHeight="1" x14ac:dyDescent="0.25">
      <c r="A4" s="62" t="s">
        <v>2615</v>
      </c>
      <c r="B4" s="62"/>
      <c r="C4" s="62"/>
      <c r="D4" s="62"/>
      <c r="E4" s="62"/>
      <c r="F4" s="9" t="s">
        <v>2598</v>
      </c>
      <c r="G4" s="27">
        <f>SUM(S14:S83)/$P$12</f>
        <v>0</v>
      </c>
      <c r="H4" s="1">
        <f>G4*0.23</f>
        <v>0</v>
      </c>
      <c r="I4" s="28">
        <f>G4+H4</f>
        <v>0</v>
      </c>
      <c r="J4" s="30">
        <f>G4*P12*60</f>
        <v>0</v>
      </c>
      <c r="K4" s="33">
        <f>J4*0.23</f>
        <v>0</v>
      </c>
      <c r="L4" s="34">
        <f>J4+K4</f>
        <v>0</v>
      </c>
      <c r="O4" s="61" t="s">
        <v>2596</v>
      </c>
      <c r="P4" s="61"/>
      <c r="Q4" s="4" t="s">
        <v>2597</v>
      </c>
      <c r="R4" s="4"/>
      <c r="S4" s="4"/>
      <c r="T4" s="4"/>
      <c r="U4" s="4"/>
    </row>
    <row r="5" spans="1:21" ht="32.450000000000003" customHeight="1" x14ac:dyDescent="0.25">
      <c r="A5" s="64" t="s">
        <v>2616</v>
      </c>
      <c r="B5" s="64"/>
      <c r="C5" s="64"/>
      <c r="D5" s="64"/>
      <c r="E5" s="64"/>
      <c r="F5" s="24" t="s">
        <v>2620</v>
      </c>
      <c r="G5" s="29"/>
      <c r="H5" s="1">
        <f t="shared" ref="H5:H8" si="0">G5*0.23</f>
        <v>0</v>
      </c>
      <c r="I5" s="38">
        <f t="shared" ref="I5:I8" si="1">G5+H5</f>
        <v>0</v>
      </c>
      <c r="J5" s="51" t="s">
        <v>2623</v>
      </c>
      <c r="K5" s="52"/>
      <c r="L5" s="53"/>
      <c r="O5" s="63"/>
      <c r="P5" s="63"/>
      <c r="Q5" s="63"/>
      <c r="R5" s="63"/>
      <c r="S5" s="63"/>
      <c r="T5" s="63"/>
      <c r="U5" s="63"/>
    </row>
    <row r="6" spans="1:21" ht="32.450000000000003" customHeight="1" x14ac:dyDescent="0.25">
      <c r="A6" s="66" t="s">
        <v>2617</v>
      </c>
      <c r="B6" s="66"/>
      <c r="C6" s="66"/>
      <c r="D6" s="66"/>
      <c r="E6" s="66"/>
      <c r="F6" s="6" t="s">
        <v>2599</v>
      </c>
      <c r="G6" s="29"/>
      <c r="H6" s="1">
        <f t="shared" si="0"/>
        <v>0</v>
      </c>
      <c r="I6" s="38">
        <f t="shared" si="1"/>
        <v>0</v>
      </c>
      <c r="J6" s="30">
        <f>G6*P12</f>
        <v>0</v>
      </c>
      <c r="K6" s="33">
        <f>J6*0.23</f>
        <v>0</v>
      </c>
      <c r="L6" s="35">
        <f>J6+K6</f>
        <v>0</v>
      </c>
      <c r="O6" s="65"/>
      <c r="P6" s="65"/>
      <c r="Q6" s="63"/>
      <c r="R6" s="63"/>
      <c r="S6" s="63"/>
      <c r="T6" s="63"/>
      <c r="U6" s="63"/>
    </row>
    <row r="7" spans="1:21" ht="21.95" customHeight="1" x14ac:dyDescent="0.25">
      <c r="A7" s="67" t="s">
        <v>2618</v>
      </c>
      <c r="B7" s="67"/>
      <c r="C7" s="67"/>
      <c r="D7" s="67"/>
      <c r="E7" s="67"/>
      <c r="F7" s="6" t="s">
        <v>2600</v>
      </c>
      <c r="G7" s="29"/>
      <c r="H7" s="1">
        <f t="shared" si="0"/>
        <v>0</v>
      </c>
      <c r="I7" s="38">
        <f t="shared" si="1"/>
        <v>0</v>
      </c>
      <c r="J7" s="54" t="s">
        <v>2623</v>
      </c>
      <c r="K7" s="55"/>
      <c r="L7" s="56"/>
      <c r="M7" s="4"/>
      <c r="N7" s="4"/>
      <c r="O7" s="65"/>
      <c r="P7" s="65"/>
      <c r="Q7" s="63"/>
      <c r="R7" s="63"/>
      <c r="S7" s="63"/>
      <c r="T7" s="63"/>
      <c r="U7" s="63"/>
    </row>
    <row r="8" spans="1:21" ht="33" customHeight="1" thickBot="1" x14ac:dyDescent="0.3">
      <c r="A8" s="67" t="s">
        <v>2619</v>
      </c>
      <c r="B8" s="67"/>
      <c r="C8" s="67"/>
      <c r="D8" s="67"/>
      <c r="E8" s="67"/>
      <c r="F8" s="6" t="s">
        <v>2601</v>
      </c>
      <c r="G8" s="29"/>
      <c r="H8" s="1">
        <f t="shared" si="0"/>
        <v>0</v>
      </c>
      <c r="I8" s="38">
        <f t="shared" si="1"/>
        <v>0</v>
      </c>
      <c r="J8" s="57" t="s">
        <v>2623</v>
      </c>
      <c r="K8" s="58"/>
      <c r="L8" s="59"/>
      <c r="M8" s="4"/>
      <c r="N8" s="4"/>
      <c r="O8" s="4"/>
      <c r="P8" s="4"/>
      <c r="Q8" s="4"/>
    </row>
    <row r="9" spans="1:21" ht="20.45" customHeight="1" thickTop="1" x14ac:dyDescent="0.25">
      <c r="A9" s="10"/>
      <c r="B9" s="10"/>
      <c r="C9" s="10"/>
      <c r="D9" s="10"/>
      <c r="E9" s="10"/>
      <c r="F9" s="42"/>
      <c r="G9" s="43"/>
      <c r="H9" s="43"/>
      <c r="I9" s="44"/>
      <c r="J9" s="36" t="s">
        <v>2624</v>
      </c>
      <c r="K9" s="37"/>
      <c r="L9" s="31"/>
      <c r="M9" s="4"/>
      <c r="N9" s="4"/>
      <c r="O9" s="4"/>
      <c r="P9" s="4"/>
      <c r="Q9" s="4"/>
    </row>
    <row r="10" spans="1:21" ht="21.95" customHeight="1" thickBot="1" x14ac:dyDescent="0.3">
      <c r="A10" s="10"/>
      <c r="B10" s="10"/>
      <c r="C10" s="10"/>
      <c r="D10" s="10"/>
      <c r="E10" s="11" t="s">
        <v>2602</v>
      </c>
      <c r="F10" s="45"/>
      <c r="G10" s="46"/>
      <c r="H10" s="46"/>
      <c r="I10" s="47"/>
      <c r="J10" s="68" t="s">
        <v>2626</v>
      </c>
      <c r="K10" s="69"/>
      <c r="L10" s="69"/>
      <c r="M10" s="69"/>
      <c r="N10" s="69"/>
      <c r="O10" s="69"/>
      <c r="P10" s="69"/>
      <c r="Q10" s="69"/>
      <c r="R10" s="69"/>
    </row>
    <row r="11" spans="1:21" ht="15.75" thickTop="1" x14ac:dyDescent="0.25"/>
    <row r="12" spans="1:21" x14ac:dyDescent="0.25">
      <c r="A12" s="60" t="s">
        <v>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12">
        <f>SUM(P14:P83)</f>
        <v>70</v>
      </c>
    </row>
    <row r="13" spans="1:21" ht="54.6" customHeight="1" x14ac:dyDescent="0.2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4" t="s">
        <v>6</v>
      </c>
      <c r="G13" s="15" t="s">
        <v>7</v>
      </c>
      <c r="H13" s="15" t="s">
        <v>8</v>
      </c>
      <c r="I13" s="15" t="s">
        <v>9</v>
      </c>
      <c r="J13" s="15" t="s">
        <v>10</v>
      </c>
      <c r="K13" s="15" t="s">
        <v>11</v>
      </c>
      <c r="L13" s="15" t="s">
        <v>12</v>
      </c>
      <c r="M13" s="15" t="s">
        <v>13</v>
      </c>
      <c r="N13" s="15" t="s">
        <v>14</v>
      </c>
      <c r="O13" s="15" t="s">
        <v>15</v>
      </c>
      <c r="P13" s="13" t="s">
        <v>2586</v>
      </c>
      <c r="Q13" s="16" t="s">
        <v>2604</v>
      </c>
      <c r="R13" s="16" t="s">
        <v>2625</v>
      </c>
      <c r="S13" s="16" t="s">
        <v>2605</v>
      </c>
      <c r="T13" s="16" t="s">
        <v>2606</v>
      </c>
      <c r="U13" s="16" t="s">
        <v>2607</v>
      </c>
    </row>
    <row r="14" spans="1:21" x14ac:dyDescent="0.25">
      <c r="A14" s="17" t="s">
        <v>464</v>
      </c>
      <c r="B14" s="17" t="s">
        <v>17</v>
      </c>
      <c r="C14" s="17">
        <v>6560848</v>
      </c>
      <c r="D14" s="17" t="s">
        <v>465</v>
      </c>
      <c r="E14" s="18" t="s">
        <v>466</v>
      </c>
      <c r="F14" s="18" t="s">
        <v>20</v>
      </c>
      <c r="G14" s="18" t="s">
        <v>460</v>
      </c>
      <c r="H14" s="18" t="s">
        <v>461</v>
      </c>
      <c r="I14" s="18" t="s">
        <v>467</v>
      </c>
      <c r="J14" s="18" t="s">
        <v>468</v>
      </c>
      <c r="K14" s="18" t="s">
        <v>25</v>
      </c>
      <c r="L14" s="18"/>
      <c r="M14" s="18" t="s">
        <v>175</v>
      </c>
      <c r="N14" s="18">
        <v>646235</v>
      </c>
      <c r="O14" s="18">
        <v>707209</v>
      </c>
      <c r="P14" s="7">
        <v>1</v>
      </c>
      <c r="Q14" s="22"/>
      <c r="R14" s="2"/>
      <c r="S14" s="3"/>
      <c r="T14" s="19">
        <f>S14*0.23</f>
        <v>0</v>
      </c>
      <c r="U14" s="20">
        <f>SUM(S14:T14)</f>
        <v>0</v>
      </c>
    </row>
    <row r="15" spans="1:21" x14ac:dyDescent="0.25">
      <c r="A15" s="17" t="s">
        <v>469</v>
      </c>
      <c r="B15" s="17" t="s">
        <v>17</v>
      </c>
      <c r="C15" s="17">
        <v>6561147</v>
      </c>
      <c r="D15" s="17" t="s">
        <v>470</v>
      </c>
      <c r="E15" s="18" t="s">
        <v>471</v>
      </c>
      <c r="F15" s="18" t="s">
        <v>20</v>
      </c>
      <c r="G15" s="18" t="s">
        <v>460</v>
      </c>
      <c r="H15" s="18" t="s">
        <v>461</v>
      </c>
      <c r="I15" s="18" t="s">
        <v>472</v>
      </c>
      <c r="J15" s="18" t="s">
        <v>473</v>
      </c>
      <c r="K15" s="18" t="s">
        <v>25</v>
      </c>
      <c r="L15" s="18"/>
      <c r="M15" s="18" t="s">
        <v>82</v>
      </c>
      <c r="N15" s="18">
        <v>653284</v>
      </c>
      <c r="O15" s="18">
        <v>717033</v>
      </c>
      <c r="P15" s="7">
        <v>1</v>
      </c>
      <c r="Q15" s="22"/>
      <c r="R15" s="2"/>
      <c r="S15" s="3"/>
      <c r="T15" s="19">
        <f t="shared" ref="T15:T78" si="2">S15*0.23</f>
        <v>0</v>
      </c>
      <c r="U15" s="20">
        <f t="shared" ref="U15:U78" si="3">SUM(S15:T15)</f>
        <v>0</v>
      </c>
    </row>
    <row r="16" spans="1:21" x14ac:dyDescent="0.25">
      <c r="A16" s="17" t="s">
        <v>474</v>
      </c>
      <c r="B16" s="17" t="s">
        <v>17</v>
      </c>
      <c r="C16" s="17">
        <v>6561612</v>
      </c>
      <c r="D16" s="17" t="s">
        <v>475</v>
      </c>
      <c r="E16" s="18" t="s">
        <v>476</v>
      </c>
      <c r="F16" s="18" t="s">
        <v>20</v>
      </c>
      <c r="G16" s="18" t="s">
        <v>460</v>
      </c>
      <c r="H16" s="18" t="s">
        <v>461</v>
      </c>
      <c r="I16" s="18" t="s">
        <v>477</v>
      </c>
      <c r="J16" s="18" t="s">
        <v>478</v>
      </c>
      <c r="K16" s="18" t="s">
        <v>25</v>
      </c>
      <c r="L16" s="18"/>
      <c r="M16" s="18" t="s">
        <v>303</v>
      </c>
      <c r="N16" s="18">
        <v>656255</v>
      </c>
      <c r="O16" s="18">
        <v>702337</v>
      </c>
      <c r="P16" s="7">
        <v>1</v>
      </c>
      <c r="Q16" s="22"/>
      <c r="R16" s="2"/>
      <c r="S16" s="3"/>
      <c r="T16" s="19">
        <f t="shared" si="2"/>
        <v>0</v>
      </c>
      <c r="U16" s="20">
        <f t="shared" si="3"/>
        <v>0</v>
      </c>
    </row>
    <row r="17" spans="1:21" x14ac:dyDescent="0.25">
      <c r="A17" s="17" t="s">
        <v>880</v>
      </c>
      <c r="B17" s="17" t="s">
        <v>17</v>
      </c>
      <c r="C17" s="17">
        <v>6561688</v>
      </c>
      <c r="D17" s="17" t="s">
        <v>881</v>
      </c>
      <c r="E17" s="18" t="s">
        <v>882</v>
      </c>
      <c r="F17" s="18" t="s">
        <v>20</v>
      </c>
      <c r="G17" s="18" t="s">
        <v>460</v>
      </c>
      <c r="H17" s="18" t="s">
        <v>883</v>
      </c>
      <c r="I17" s="18" t="s">
        <v>884</v>
      </c>
      <c r="J17" s="18" t="s">
        <v>885</v>
      </c>
      <c r="K17" s="18" t="s">
        <v>25</v>
      </c>
      <c r="L17" s="18"/>
      <c r="M17" s="18" t="s">
        <v>95</v>
      </c>
      <c r="N17" s="18">
        <v>652102</v>
      </c>
      <c r="O17" s="18">
        <v>692079</v>
      </c>
      <c r="P17" s="7">
        <v>1</v>
      </c>
      <c r="Q17" s="22"/>
      <c r="R17" s="2"/>
      <c r="S17" s="3"/>
      <c r="T17" s="19">
        <f t="shared" si="2"/>
        <v>0</v>
      </c>
      <c r="U17" s="20">
        <f t="shared" si="3"/>
        <v>0</v>
      </c>
    </row>
    <row r="18" spans="1:21" x14ac:dyDescent="0.25">
      <c r="A18" s="17" t="s">
        <v>886</v>
      </c>
      <c r="B18" s="17" t="s">
        <v>17</v>
      </c>
      <c r="C18" s="17">
        <v>6561969</v>
      </c>
      <c r="D18" s="17" t="s">
        <v>887</v>
      </c>
      <c r="E18" s="18" t="s">
        <v>888</v>
      </c>
      <c r="F18" s="18" t="s">
        <v>20</v>
      </c>
      <c r="G18" s="18" t="s">
        <v>460</v>
      </c>
      <c r="H18" s="18" t="s">
        <v>883</v>
      </c>
      <c r="I18" s="18" t="s">
        <v>889</v>
      </c>
      <c r="J18" s="18" t="s">
        <v>890</v>
      </c>
      <c r="K18" s="18" t="s">
        <v>25</v>
      </c>
      <c r="L18" s="18"/>
      <c r="M18" s="18" t="s">
        <v>187</v>
      </c>
      <c r="N18" s="18">
        <v>658412</v>
      </c>
      <c r="O18" s="18">
        <v>692682</v>
      </c>
      <c r="P18" s="7">
        <v>1</v>
      </c>
      <c r="Q18" s="22"/>
      <c r="R18" s="2"/>
      <c r="S18" s="3"/>
      <c r="T18" s="19">
        <f t="shared" si="2"/>
        <v>0</v>
      </c>
      <c r="U18" s="20">
        <f t="shared" si="3"/>
        <v>0</v>
      </c>
    </row>
    <row r="19" spans="1:21" x14ac:dyDescent="0.25">
      <c r="A19" s="17" t="s">
        <v>891</v>
      </c>
      <c r="B19" s="17" t="s">
        <v>17</v>
      </c>
      <c r="C19" s="17">
        <v>6561981</v>
      </c>
      <c r="D19" s="17" t="s">
        <v>892</v>
      </c>
      <c r="E19" s="18" t="s">
        <v>893</v>
      </c>
      <c r="F19" s="18" t="s">
        <v>20</v>
      </c>
      <c r="G19" s="18" t="s">
        <v>460</v>
      </c>
      <c r="H19" s="18" t="s">
        <v>883</v>
      </c>
      <c r="I19" s="18" t="s">
        <v>889</v>
      </c>
      <c r="J19" s="18" t="s">
        <v>890</v>
      </c>
      <c r="K19" s="18" t="s">
        <v>25</v>
      </c>
      <c r="L19" s="18"/>
      <c r="M19" s="18" t="s">
        <v>894</v>
      </c>
      <c r="N19" s="18">
        <v>658261</v>
      </c>
      <c r="O19" s="18">
        <v>692713</v>
      </c>
      <c r="P19" s="7">
        <v>1</v>
      </c>
      <c r="Q19" s="22"/>
      <c r="R19" s="2"/>
      <c r="S19" s="3"/>
      <c r="T19" s="19">
        <f t="shared" si="2"/>
        <v>0</v>
      </c>
      <c r="U19" s="20">
        <f t="shared" si="3"/>
        <v>0</v>
      </c>
    </row>
    <row r="20" spans="1:21" x14ac:dyDescent="0.25">
      <c r="A20" s="17" t="s">
        <v>895</v>
      </c>
      <c r="B20" s="17" t="s">
        <v>17</v>
      </c>
      <c r="C20" s="17">
        <v>6562078</v>
      </c>
      <c r="D20" s="17" t="s">
        <v>896</v>
      </c>
      <c r="E20" s="18" t="s">
        <v>897</v>
      </c>
      <c r="F20" s="18" t="s">
        <v>20</v>
      </c>
      <c r="G20" s="18" t="s">
        <v>460</v>
      </c>
      <c r="H20" s="18" t="s">
        <v>883</v>
      </c>
      <c r="I20" s="18" t="s">
        <v>898</v>
      </c>
      <c r="J20" s="18" t="s">
        <v>899</v>
      </c>
      <c r="K20" s="18" t="s">
        <v>25</v>
      </c>
      <c r="L20" s="18"/>
      <c r="M20" s="18" t="s">
        <v>411</v>
      </c>
      <c r="N20" s="18">
        <v>657380</v>
      </c>
      <c r="O20" s="18">
        <v>692644</v>
      </c>
      <c r="P20" s="7">
        <v>1</v>
      </c>
      <c r="Q20" s="22"/>
      <c r="R20" s="2"/>
      <c r="S20" s="3"/>
      <c r="T20" s="19">
        <f t="shared" si="2"/>
        <v>0</v>
      </c>
      <c r="U20" s="20">
        <f t="shared" si="3"/>
        <v>0</v>
      </c>
    </row>
    <row r="21" spans="1:21" x14ac:dyDescent="0.25">
      <c r="A21" s="17" t="s">
        <v>900</v>
      </c>
      <c r="B21" s="17" t="s">
        <v>17</v>
      </c>
      <c r="C21" s="17">
        <v>6562383</v>
      </c>
      <c r="D21" s="17" t="s">
        <v>901</v>
      </c>
      <c r="E21" s="18" t="s">
        <v>902</v>
      </c>
      <c r="F21" s="18" t="s">
        <v>20</v>
      </c>
      <c r="G21" s="18" t="s">
        <v>460</v>
      </c>
      <c r="H21" s="18" t="s">
        <v>883</v>
      </c>
      <c r="I21" s="18" t="s">
        <v>903</v>
      </c>
      <c r="J21" s="18" t="s">
        <v>904</v>
      </c>
      <c r="K21" s="18" t="s">
        <v>25</v>
      </c>
      <c r="L21" s="18"/>
      <c r="M21" s="18" t="s">
        <v>82</v>
      </c>
      <c r="N21" s="18">
        <v>660556</v>
      </c>
      <c r="O21" s="18">
        <v>685387</v>
      </c>
      <c r="P21" s="7">
        <v>1</v>
      </c>
      <c r="Q21" s="22"/>
      <c r="R21" s="2"/>
      <c r="S21" s="3"/>
      <c r="T21" s="19">
        <f t="shared" si="2"/>
        <v>0</v>
      </c>
      <c r="U21" s="20">
        <f t="shared" si="3"/>
        <v>0</v>
      </c>
    </row>
    <row r="22" spans="1:21" x14ac:dyDescent="0.25">
      <c r="A22" s="17" t="s">
        <v>905</v>
      </c>
      <c r="B22" s="17" t="s">
        <v>17</v>
      </c>
      <c r="C22" s="17">
        <v>6562888</v>
      </c>
      <c r="D22" s="17" t="s">
        <v>906</v>
      </c>
      <c r="E22" s="18" t="s">
        <v>907</v>
      </c>
      <c r="F22" s="18" t="s">
        <v>20</v>
      </c>
      <c r="G22" s="18" t="s">
        <v>460</v>
      </c>
      <c r="H22" s="18" t="s">
        <v>883</v>
      </c>
      <c r="I22" s="18" t="s">
        <v>908</v>
      </c>
      <c r="J22" s="18" t="s">
        <v>909</v>
      </c>
      <c r="K22" s="18" t="s">
        <v>25</v>
      </c>
      <c r="L22" s="18"/>
      <c r="M22" s="18" t="s">
        <v>534</v>
      </c>
      <c r="N22" s="18">
        <v>651105</v>
      </c>
      <c r="O22" s="18">
        <v>685100</v>
      </c>
      <c r="P22" s="7">
        <v>1</v>
      </c>
      <c r="Q22" s="22"/>
      <c r="R22" s="2"/>
      <c r="S22" s="3"/>
      <c r="T22" s="19">
        <f t="shared" si="2"/>
        <v>0</v>
      </c>
      <c r="U22" s="20">
        <f t="shared" si="3"/>
        <v>0</v>
      </c>
    </row>
    <row r="23" spans="1:21" x14ac:dyDescent="0.25">
      <c r="A23" s="17" t="s">
        <v>947</v>
      </c>
      <c r="B23" s="17" t="s">
        <v>17</v>
      </c>
      <c r="C23" s="17">
        <v>6563712</v>
      </c>
      <c r="D23" s="17" t="s">
        <v>948</v>
      </c>
      <c r="E23" s="18" t="s">
        <v>949</v>
      </c>
      <c r="F23" s="18" t="s">
        <v>20</v>
      </c>
      <c r="G23" s="18" t="s">
        <v>460</v>
      </c>
      <c r="H23" s="18" t="s">
        <v>950</v>
      </c>
      <c r="I23" s="18" t="s">
        <v>951</v>
      </c>
      <c r="J23" s="18" t="s">
        <v>952</v>
      </c>
      <c r="K23" s="18" t="s">
        <v>25</v>
      </c>
      <c r="L23" s="18"/>
      <c r="M23" s="18" t="s">
        <v>953</v>
      </c>
      <c r="N23" s="18">
        <v>649111</v>
      </c>
      <c r="O23" s="18">
        <v>698660</v>
      </c>
      <c r="P23" s="7">
        <v>1</v>
      </c>
      <c r="Q23" s="22"/>
      <c r="R23" s="2"/>
      <c r="S23" s="3"/>
      <c r="T23" s="19">
        <f t="shared" si="2"/>
        <v>0</v>
      </c>
      <c r="U23" s="20">
        <f t="shared" si="3"/>
        <v>0</v>
      </c>
    </row>
    <row r="24" spans="1:21" x14ac:dyDescent="0.25">
      <c r="A24" s="17" t="s">
        <v>954</v>
      </c>
      <c r="B24" s="17" t="s">
        <v>17</v>
      </c>
      <c r="C24" s="17">
        <v>6563906</v>
      </c>
      <c r="D24" s="17" t="s">
        <v>955</v>
      </c>
      <c r="E24" s="18" t="s">
        <v>956</v>
      </c>
      <c r="F24" s="18" t="s">
        <v>20</v>
      </c>
      <c r="G24" s="18" t="s">
        <v>460</v>
      </c>
      <c r="H24" s="18" t="s">
        <v>950</v>
      </c>
      <c r="I24" s="18" t="s">
        <v>957</v>
      </c>
      <c r="J24" s="18" t="s">
        <v>958</v>
      </c>
      <c r="K24" s="18" t="s">
        <v>25</v>
      </c>
      <c r="L24" s="18"/>
      <c r="M24" s="18" t="s">
        <v>45</v>
      </c>
      <c r="N24" s="18">
        <v>635520</v>
      </c>
      <c r="O24" s="18">
        <v>700483</v>
      </c>
      <c r="P24" s="7">
        <v>1</v>
      </c>
      <c r="Q24" s="22"/>
      <c r="R24" s="2"/>
      <c r="S24" s="3"/>
      <c r="T24" s="19">
        <f t="shared" si="2"/>
        <v>0</v>
      </c>
      <c r="U24" s="20">
        <f t="shared" si="3"/>
        <v>0</v>
      </c>
    </row>
    <row r="25" spans="1:21" x14ac:dyDescent="0.25">
      <c r="A25" s="17" t="s">
        <v>959</v>
      </c>
      <c r="B25" s="17" t="s">
        <v>17</v>
      </c>
      <c r="C25" s="17">
        <v>6564250</v>
      </c>
      <c r="D25" s="17" t="s">
        <v>960</v>
      </c>
      <c r="E25" s="18" t="s">
        <v>961</v>
      </c>
      <c r="F25" s="18" t="s">
        <v>20</v>
      </c>
      <c r="G25" s="18" t="s">
        <v>460</v>
      </c>
      <c r="H25" s="18" t="s">
        <v>950</v>
      </c>
      <c r="I25" s="18" t="s">
        <v>962</v>
      </c>
      <c r="J25" s="18" t="s">
        <v>963</v>
      </c>
      <c r="K25" s="18" t="s">
        <v>25</v>
      </c>
      <c r="L25" s="18"/>
      <c r="M25" s="18" t="s">
        <v>528</v>
      </c>
      <c r="N25" s="18">
        <v>636560</v>
      </c>
      <c r="O25" s="18">
        <v>709605</v>
      </c>
      <c r="P25" s="7">
        <v>1</v>
      </c>
      <c r="Q25" s="22"/>
      <c r="R25" s="2"/>
      <c r="S25" s="3"/>
      <c r="T25" s="19">
        <f t="shared" si="2"/>
        <v>0</v>
      </c>
      <c r="U25" s="20">
        <f t="shared" si="3"/>
        <v>0</v>
      </c>
    </row>
    <row r="26" spans="1:21" x14ac:dyDescent="0.25">
      <c r="A26" s="17" t="s">
        <v>1401</v>
      </c>
      <c r="B26" s="17" t="s">
        <v>17</v>
      </c>
      <c r="C26" s="17">
        <v>6566384</v>
      </c>
      <c r="D26" s="17" t="s">
        <v>1402</v>
      </c>
      <c r="E26" s="18" t="s">
        <v>1403</v>
      </c>
      <c r="F26" s="18" t="s">
        <v>20</v>
      </c>
      <c r="G26" s="18" t="s">
        <v>460</v>
      </c>
      <c r="H26" s="18" t="s">
        <v>1404</v>
      </c>
      <c r="I26" s="18" t="s">
        <v>1405</v>
      </c>
      <c r="J26" s="18" t="s">
        <v>1404</v>
      </c>
      <c r="K26" s="18" t="s">
        <v>322</v>
      </c>
      <c r="L26" s="18" t="s">
        <v>323</v>
      </c>
      <c r="M26" s="18" t="s">
        <v>443</v>
      </c>
      <c r="N26" s="18">
        <v>664116</v>
      </c>
      <c r="O26" s="18">
        <v>708577</v>
      </c>
      <c r="P26" s="7">
        <v>1</v>
      </c>
      <c r="Q26" s="22"/>
      <c r="R26" s="2"/>
      <c r="S26" s="3"/>
      <c r="T26" s="19">
        <f t="shared" si="2"/>
        <v>0</v>
      </c>
      <c r="U26" s="20">
        <f t="shared" si="3"/>
        <v>0</v>
      </c>
    </row>
    <row r="27" spans="1:21" x14ac:dyDescent="0.25">
      <c r="A27" s="17" t="s">
        <v>2301</v>
      </c>
      <c r="B27" s="17" t="s">
        <v>17</v>
      </c>
      <c r="C27" s="17">
        <v>6560545</v>
      </c>
      <c r="D27" s="17" t="s">
        <v>2302</v>
      </c>
      <c r="E27" s="18" t="s">
        <v>2303</v>
      </c>
      <c r="F27" s="18" t="s">
        <v>20</v>
      </c>
      <c r="G27" s="18" t="s">
        <v>460</v>
      </c>
      <c r="H27" s="18" t="s">
        <v>883</v>
      </c>
      <c r="I27" s="18" t="s">
        <v>2300</v>
      </c>
      <c r="J27" s="18" t="s">
        <v>883</v>
      </c>
      <c r="K27" s="18" t="s">
        <v>2304</v>
      </c>
      <c r="L27" s="18" t="s">
        <v>2305</v>
      </c>
      <c r="M27" s="18" t="s">
        <v>528</v>
      </c>
      <c r="N27" s="18">
        <v>655237</v>
      </c>
      <c r="O27" s="18">
        <v>693090</v>
      </c>
      <c r="P27" s="7">
        <v>1</v>
      </c>
      <c r="Q27" s="22"/>
      <c r="R27" s="2"/>
      <c r="S27" s="3"/>
      <c r="T27" s="19">
        <f t="shared" si="2"/>
        <v>0</v>
      </c>
      <c r="U27" s="20">
        <f t="shared" si="3"/>
        <v>0</v>
      </c>
    </row>
    <row r="28" spans="1:21" x14ac:dyDescent="0.25">
      <c r="A28" s="17" t="s">
        <v>2433</v>
      </c>
      <c r="B28" s="17" t="s">
        <v>17</v>
      </c>
      <c r="C28" s="17">
        <v>6564906</v>
      </c>
      <c r="D28" s="17" t="s">
        <v>2434</v>
      </c>
      <c r="E28" s="18" t="s">
        <v>2435</v>
      </c>
      <c r="F28" s="18" t="s">
        <v>20</v>
      </c>
      <c r="G28" s="18" t="s">
        <v>460</v>
      </c>
      <c r="H28" s="18" t="s">
        <v>1363</v>
      </c>
      <c r="I28" s="18" t="s">
        <v>2432</v>
      </c>
      <c r="J28" s="18" t="s">
        <v>1363</v>
      </c>
      <c r="K28" s="18" t="s">
        <v>2193</v>
      </c>
      <c r="L28" s="18" t="s">
        <v>2194</v>
      </c>
      <c r="M28" s="18" t="s">
        <v>216</v>
      </c>
      <c r="N28" s="18">
        <v>640758</v>
      </c>
      <c r="O28" s="18">
        <v>689331</v>
      </c>
      <c r="P28" s="7">
        <v>1</v>
      </c>
      <c r="Q28" s="22"/>
      <c r="R28" s="2"/>
      <c r="S28" s="3"/>
      <c r="T28" s="19">
        <f t="shared" si="2"/>
        <v>0</v>
      </c>
      <c r="U28" s="20">
        <f t="shared" si="3"/>
        <v>0</v>
      </c>
    </row>
    <row r="29" spans="1:21" x14ac:dyDescent="0.25">
      <c r="A29" s="17" t="s">
        <v>1185</v>
      </c>
      <c r="B29" s="17" t="s">
        <v>17</v>
      </c>
      <c r="C29" s="17">
        <v>6577301</v>
      </c>
      <c r="D29" s="17" t="s">
        <v>1186</v>
      </c>
      <c r="E29" s="18" t="s">
        <v>1187</v>
      </c>
      <c r="F29" s="18" t="s">
        <v>20</v>
      </c>
      <c r="G29" s="18" t="s">
        <v>1188</v>
      </c>
      <c r="H29" s="18" t="s">
        <v>1189</v>
      </c>
      <c r="I29" s="18" t="s">
        <v>1190</v>
      </c>
      <c r="J29" s="18" t="s">
        <v>1191</v>
      </c>
      <c r="K29" s="18" t="s">
        <v>25</v>
      </c>
      <c r="L29" s="18"/>
      <c r="M29" s="18" t="s">
        <v>63</v>
      </c>
      <c r="N29" s="18">
        <v>655605</v>
      </c>
      <c r="O29" s="18">
        <v>679312</v>
      </c>
      <c r="P29" s="7">
        <v>1</v>
      </c>
      <c r="Q29" s="22"/>
      <c r="R29" s="2"/>
      <c r="S29" s="3"/>
      <c r="T29" s="19">
        <f t="shared" si="2"/>
        <v>0</v>
      </c>
      <c r="U29" s="20">
        <f t="shared" si="3"/>
        <v>0</v>
      </c>
    </row>
    <row r="30" spans="1:21" x14ac:dyDescent="0.25">
      <c r="A30" s="17" t="s">
        <v>1192</v>
      </c>
      <c r="B30" s="17" t="s">
        <v>17</v>
      </c>
      <c r="C30" s="17">
        <v>6577789</v>
      </c>
      <c r="D30" s="17" t="s">
        <v>1193</v>
      </c>
      <c r="E30" s="18" t="s">
        <v>1194</v>
      </c>
      <c r="F30" s="18" t="s">
        <v>20</v>
      </c>
      <c r="G30" s="18" t="s">
        <v>1188</v>
      </c>
      <c r="H30" s="18" t="s">
        <v>1189</v>
      </c>
      <c r="I30" s="18" t="s">
        <v>1195</v>
      </c>
      <c r="J30" s="18" t="s">
        <v>1196</v>
      </c>
      <c r="K30" s="18" t="s">
        <v>25</v>
      </c>
      <c r="L30" s="18"/>
      <c r="M30" s="18" t="s">
        <v>135</v>
      </c>
      <c r="N30" s="18">
        <v>657005</v>
      </c>
      <c r="O30" s="18">
        <v>665917</v>
      </c>
      <c r="P30" s="7">
        <v>1</v>
      </c>
      <c r="Q30" s="22"/>
      <c r="R30" s="2"/>
      <c r="S30" s="3"/>
      <c r="T30" s="19">
        <f t="shared" si="2"/>
        <v>0</v>
      </c>
      <c r="U30" s="20">
        <f t="shared" si="3"/>
        <v>0</v>
      </c>
    </row>
    <row r="31" spans="1:21" x14ac:dyDescent="0.25">
      <c r="A31" s="17" t="s">
        <v>1197</v>
      </c>
      <c r="B31" s="17" t="s">
        <v>17</v>
      </c>
      <c r="C31" s="17">
        <v>6578081</v>
      </c>
      <c r="D31" s="17" t="s">
        <v>1198</v>
      </c>
      <c r="E31" s="18" t="s">
        <v>1199</v>
      </c>
      <c r="F31" s="18" t="s">
        <v>20</v>
      </c>
      <c r="G31" s="18" t="s">
        <v>1188</v>
      </c>
      <c r="H31" s="18" t="s">
        <v>1189</v>
      </c>
      <c r="I31" s="18" t="s">
        <v>1200</v>
      </c>
      <c r="J31" s="18" t="s">
        <v>1201</v>
      </c>
      <c r="K31" s="18" t="s">
        <v>25</v>
      </c>
      <c r="L31" s="18"/>
      <c r="M31" s="18" t="s">
        <v>354</v>
      </c>
      <c r="N31" s="18">
        <v>649329</v>
      </c>
      <c r="O31" s="18">
        <v>668434</v>
      </c>
      <c r="P31" s="7">
        <v>1</v>
      </c>
      <c r="Q31" s="22"/>
      <c r="R31" s="2"/>
      <c r="S31" s="3"/>
      <c r="T31" s="19">
        <f t="shared" si="2"/>
        <v>0</v>
      </c>
      <c r="U31" s="20">
        <f t="shared" si="3"/>
        <v>0</v>
      </c>
    </row>
    <row r="32" spans="1:21" x14ac:dyDescent="0.25">
      <c r="A32" s="17" t="s">
        <v>1202</v>
      </c>
      <c r="B32" s="17" t="s">
        <v>17</v>
      </c>
      <c r="C32" s="17">
        <v>6578849</v>
      </c>
      <c r="D32" s="17" t="s">
        <v>1203</v>
      </c>
      <c r="E32" s="18" t="s">
        <v>1204</v>
      </c>
      <c r="F32" s="18" t="s">
        <v>20</v>
      </c>
      <c r="G32" s="18" t="s">
        <v>1188</v>
      </c>
      <c r="H32" s="18" t="s">
        <v>1189</v>
      </c>
      <c r="I32" s="18" t="s">
        <v>1205</v>
      </c>
      <c r="J32" s="18" t="s">
        <v>1206</v>
      </c>
      <c r="K32" s="18" t="s">
        <v>25</v>
      </c>
      <c r="L32" s="18"/>
      <c r="M32" s="18" t="s">
        <v>63</v>
      </c>
      <c r="N32" s="18">
        <v>651530</v>
      </c>
      <c r="O32" s="18">
        <v>675784</v>
      </c>
      <c r="P32" s="7">
        <v>1</v>
      </c>
      <c r="Q32" s="22"/>
      <c r="R32" s="2"/>
      <c r="S32" s="3"/>
      <c r="T32" s="19">
        <f t="shared" si="2"/>
        <v>0</v>
      </c>
      <c r="U32" s="20">
        <f t="shared" si="3"/>
        <v>0</v>
      </c>
    </row>
    <row r="33" spans="1:21" x14ac:dyDescent="0.25">
      <c r="A33" s="17" t="s">
        <v>1311</v>
      </c>
      <c r="B33" s="17" t="s">
        <v>17</v>
      </c>
      <c r="C33" s="17">
        <v>6579434</v>
      </c>
      <c r="D33" s="17" t="s">
        <v>1312</v>
      </c>
      <c r="E33" s="18" t="s">
        <v>1313</v>
      </c>
      <c r="F33" s="18" t="s">
        <v>20</v>
      </c>
      <c r="G33" s="18" t="s">
        <v>1188</v>
      </c>
      <c r="H33" s="18" t="s">
        <v>1314</v>
      </c>
      <c r="I33" s="18" t="s">
        <v>1315</v>
      </c>
      <c r="J33" s="18" t="s">
        <v>1316</v>
      </c>
      <c r="K33" s="18" t="s">
        <v>25</v>
      </c>
      <c r="L33" s="18"/>
      <c r="M33" s="18" t="s">
        <v>360</v>
      </c>
      <c r="N33" s="18">
        <v>647452</v>
      </c>
      <c r="O33" s="18">
        <v>657823</v>
      </c>
      <c r="P33" s="7">
        <v>1</v>
      </c>
      <c r="Q33" s="22"/>
      <c r="R33" s="2"/>
      <c r="S33" s="3"/>
      <c r="T33" s="19">
        <f t="shared" si="2"/>
        <v>0</v>
      </c>
      <c r="U33" s="20">
        <f t="shared" si="3"/>
        <v>0</v>
      </c>
    </row>
    <row r="34" spans="1:21" x14ac:dyDescent="0.25">
      <c r="A34" s="17" t="s">
        <v>1317</v>
      </c>
      <c r="B34" s="17" t="s">
        <v>17</v>
      </c>
      <c r="C34" s="17">
        <v>6579719</v>
      </c>
      <c r="D34" s="17" t="s">
        <v>1318</v>
      </c>
      <c r="E34" s="18" t="s">
        <v>1319</v>
      </c>
      <c r="F34" s="18" t="s">
        <v>20</v>
      </c>
      <c r="G34" s="18" t="s">
        <v>1188</v>
      </c>
      <c r="H34" s="18" t="s">
        <v>1314</v>
      </c>
      <c r="I34" s="18" t="s">
        <v>1320</v>
      </c>
      <c r="J34" s="18" t="s">
        <v>1321</v>
      </c>
      <c r="K34" s="18" t="s">
        <v>25</v>
      </c>
      <c r="L34" s="18"/>
      <c r="M34" s="18" t="s">
        <v>534</v>
      </c>
      <c r="N34" s="18">
        <v>660407</v>
      </c>
      <c r="O34" s="18">
        <v>649683</v>
      </c>
      <c r="P34" s="7">
        <v>1</v>
      </c>
      <c r="Q34" s="22"/>
      <c r="R34" s="2"/>
      <c r="S34" s="3"/>
      <c r="T34" s="19">
        <f t="shared" si="2"/>
        <v>0</v>
      </c>
      <c r="U34" s="20">
        <f t="shared" si="3"/>
        <v>0</v>
      </c>
    </row>
    <row r="35" spans="1:21" x14ac:dyDescent="0.25">
      <c r="A35" s="17" t="s">
        <v>1322</v>
      </c>
      <c r="B35" s="17" t="s">
        <v>17</v>
      </c>
      <c r="C35" s="17">
        <v>6580118</v>
      </c>
      <c r="D35" s="17" t="s">
        <v>1323</v>
      </c>
      <c r="E35" s="18" t="s">
        <v>1324</v>
      </c>
      <c r="F35" s="18" t="s">
        <v>20</v>
      </c>
      <c r="G35" s="18" t="s">
        <v>1188</v>
      </c>
      <c r="H35" s="18" t="s">
        <v>1314</v>
      </c>
      <c r="I35" s="18" t="s">
        <v>1325</v>
      </c>
      <c r="J35" s="18" t="s">
        <v>1326</v>
      </c>
      <c r="K35" s="18" t="s">
        <v>25</v>
      </c>
      <c r="L35" s="18"/>
      <c r="M35" s="18" t="s">
        <v>135</v>
      </c>
      <c r="N35" s="18">
        <v>653003</v>
      </c>
      <c r="O35" s="18">
        <v>652552</v>
      </c>
      <c r="P35" s="7">
        <v>1</v>
      </c>
      <c r="Q35" s="22"/>
      <c r="R35" s="2"/>
      <c r="S35" s="3"/>
      <c r="T35" s="19">
        <f t="shared" si="2"/>
        <v>0</v>
      </c>
      <c r="U35" s="20">
        <f t="shared" si="3"/>
        <v>0</v>
      </c>
    </row>
    <row r="36" spans="1:21" x14ac:dyDescent="0.25">
      <c r="A36" s="17" t="s">
        <v>1327</v>
      </c>
      <c r="B36" s="17" t="s">
        <v>17</v>
      </c>
      <c r="C36" s="17">
        <v>6580706</v>
      </c>
      <c r="D36" s="17" t="s">
        <v>1328</v>
      </c>
      <c r="E36" s="18" t="s">
        <v>1329</v>
      </c>
      <c r="F36" s="18" t="s">
        <v>20</v>
      </c>
      <c r="G36" s="18" t="s">
        <v>1188</v>
      </c>
      <c r="H36" s="18" t="s">
        <v>1314</v>
      </c>
      <c r="I36" s="18" t="s">
        <v>1330</v>
      </c>
      <c r="J36" s="18" t="s">
        <v>1314</v>
      </c>
      <c r="K36" s="18" t="s">
        <v>1331</v>
      </c>
      <c r="L36" s="18" t="s">
        <v>1332</v>
      </c>
      <c r="M36" s="18" t="s">
        <v>534</v>
      </c>
      <c r="N36" s="18">
        <v>654275</v>
      </c>
      <c r="O36" s="18">
        <v>656752</v>
      </c>
      <c r="P36" s="7">
        <v>1</v>
      </c>
      <c r="Q36" s="22"/>
      <c r="R36" s="2"/>
      <c r="S36" s="3"/>
      <c r="T36" s="19">
        <f t="shared" si="2"/>
        <v>0</v>
      </c>
      <c r="U36" s="20">
        <f t="shared" si="3"/>
        <v>0</v>
      </c>
    </row>
    <row r="37" spans="1:21" x14ac:dyDescent="0.25">
      <c r="A37" s="17" t="s">
        <v>1380</v>
      </c>
      <c r="B37" s="17" t="s">
        <v>17</v>
      </c>
      <c r="C37" s="17">
        <v>6581270</v>
      </c>
      <c r="D37" s="17" t="s">
        <v>1381</v>
      </c>
      <c r="E37" s="18" t="s">
        <v>1382</v>
      </c>
      <c r="F37" s="18" t="s">
        <v>20</v>
      </c>
      <c r="G37" s="18" t="s">
        <v>1188</v>
      </c>
      <c r="H37" s="18" t="s">
        <v>1383</v>
      </c>
      <c r="I37" s="18" t="s">
        <v>1384</v>
      </c>
      <c r="J37" s="18" t="s">
        <v>1385</v>
      </c>
      <c r="K37" s="18" t="s">
        <v>25</v>
      </c>
      <c r="L37" s="18"/>
      <c r="M37" s="18" t="s">
        <v>1386</v>
      </c>
      <c r="N37" s="18">
        <v>637124</v>
      </c>
      <c r="O37" s="18">
        <v>670024</v>
      </c>
      <c r="P37" s="7">
        <v>1</v>
      </c>
      <c r="Q37" s="22"/>
      <c r="R37" s="2"/>
      <c r="S37" s="3"/>
      <c r="T37" s="19">
        <f t="shared" si="2"/>
        <v>0</v>
      </c>
      <c r="U37" s="20">
        <f t="shared" si="3"/>
        <v>0</v>
      </c>
    </row>
    <row r="38" spans="1:21" x14ac:dyDescent="0.25">
      <c r="A38" s="17" t="s">
        <v>1387</v>
      </c>
      <c r="B38" s="17" t="s">
        <v>17</v>
      </c>
      <c r="C38" s="17">
        <v>6581454</v>
      </c>
      <c r="D38" s="17" t="s">
        <v>1388</v>
      </c>
      <c r="E38" s="18" t="s">
        <v>1389</v>
      </c>
      <c r="F38" s="18" t="s">
        <v>20</v>
      </c>
      <c r="G38" s="18" t="s">
        <v>1188</v>
      </c>
      <c r="H38" s="18" t="s">
        <v>1383</v>
      </c>
      <c r="I38" s="18" t="s">
        <v>1390</v>
      </c>
      <c r="J38" s="18" t="s">
        <v>967</v>
      </c>
      <c r="K38" s="18" t="s">
        <v>25</v>
      </c>
      <c r="L38" s="18"/>
      <c r="M38" s="18" t="s">
        <v>443</v>
      </c>
      <c r="N38" s="18">
        <v>641471</v>
      </c>
      <c r="O38" s="18">
        <v>656088</v>
      </c>
      <c r="P38" s="7">
        <v>1</v>
      </c>
      <c r="Q38" s="22"/>
      <c r="R38" s="2"/>
      <c r="S38" s="3"/>
      <c r="T38" s="19">
        <f t="shared" si="2"/>
        <v>0</v>
      </c>
      <c r="U38" s="20">
        <f t="shared" si="3"/>
        <v>0</v>
      </c>
    </row>
    <row r="39" spans="1:21" x14ac:dyDescent="0.25">
      <c r="A39" s="17" t="s">
        <v>1391</v>
      </c>
      <c r="B39" s="17" t="s">
        <v>17</v>
      </c>
      <c r="C39" s="17">
        <v>6581773</v>
      </c>
      <c r="D39" s="17" t="s">
        <v>1392</v>
      </c>
      <c r="E39" s="18" t="s">
        <v>1393</v>
      </c>
      <c r="F39" s="18" t="s">
        <v>20</v>
      </c>
      <c r="G39" s="18" t="s">
        <v>1188</v>
      </c>
      <c r="H39" s="18" t="s">
        <v>1383</v>
      </c>
      <c r="I39" s="18" t="s">
        <v>1394</v>
      </c>
      <c r="J39" s="18" t="s">
        <v>1383</v>
      </c>
      <c r="K39" s="18" t="s">
        <v>322</v>
      </c>
      <c r="L39" s="18" t="s">
        <v>323</v>
      </c>
      <c r="M39" s="18" t="s">
        <v>1395</v>
      </c>
      <c r="N39" s="18">
        <v>640315</v>
      </c>
      <c r="O39" s="18">
        <v>666078</v>
      </c>
      <c r="P39" s="7">
        <v>1</v>
      </c>
      <c r="Q39" s="22"/>
      <c r="R39" s="2"/>
      <c r="S39" s="3"/>
      <c r="T39" s="19">
        <f t="shared" si="2"/>
        <v>0</v>
      </c>
      <c r="U39" s="20">
        <f t="shared" si="3"/>
        <v>0</v>
      </c>
    </row>
    <row r="40" spans="1:21" x14ac:dyDescent="0.25">
      <c r="A40" s="17" t="s">
        <v>1396</v>
      </c>
      <c r="B40" s="17" t="s">
        <v>17</v>
      </c>
      <c r="C40" s="17">
        <v>6582098</v>
      </c>
      <c r="D40" s="17" t="s">
        <v>1397</v>
      </c>
      <c r="E40" s="18" t="s">
        <v>1398</v>
      </c>
      <c r="F40" s="18" t="s">
        <v>20</v>
      </c>
      <c r="G40" s="18" t="s">
        <v>1188</v>
      </c>
      <c r="H40" s="18" t="s">
        <v>1383</v>
      </c>
      <c r="I40" s="18" t="s">
        <v>1399</v>
      </c>
      <c r="J40" s="18" t="s">
        <v>1400</v>
      </c>
      <c r="K40" s="18" t="s">
        <v>25</v>
      </c>
      <c r="L40" s="18"/>
      <c r="M40" s="18" t="s">
        <v>216</v>
      </c>
      <c r="N40" s="18">
        <v>642954</v>
      </c>
      <c r="O40" s="18">
        <v>674838</v>
      </c>
      <c r="P40" s="7">
        <v>1</v>
      </c>
      <c r="Q40" s="22"/>
      <c r="R40" s="2"/>
      <c r="S40" s="3"/>
      <c r="T40" s="19">
        <f t="shared" si="2"/>
        <v>0</v>
      </c>
      <c r="U40" s="20">
        <f t="shared" si="3"/>
        <v>0</v>
      </c>
    </row>
    <row r="41" spans="1:21" x14ac:dyDescent="0.25">
      <c r="A41" s="17" t="s">
        <v>1757</v>
      </c>
      <c r="B41" s="17" t="s">
        <v>17</v>
      </c>
      <c r="C41" s="17">
        <v>6576291</v>
      </c>
      <c r="D41" s="17" t="s">
        <v>1758</v>
      </c>
      <c r="E41" s="18" t="s">
        <v>1759</v>
      </c>
      <c r="F41" s="18" t="s">
        <v>20</v>
      </c>
      <c r="G41" s="18" t="s">
        <v>1188</v>
      </c>
      <c r="H41" s="18" t="s">
        <v>1760</v>
      </c>
      <c r="I41" s="18" t="s">
        <v>1761</v>
      </c>
      <c r="J41" s="18" t="s">
        <v>1762</v>
      </c>
      <c r="K41" s="18" t="s">
        <v>25</v>
      </c>
      <c r="L41" s="18"/>
      <c r="M41" s="18" t="s">
        <v>142</v>
      </c>
      <c r="N41" s="18">
        <v>661363</v>
      </c>
      <c r="O41" s="18">
        <v>665211</v>
      </c>
      <c r="P41" s="7">
        <v>1</v>
      </c>
      <c r="Q41" s="22"/>
      <c r="R41" s="2"/>
      <c r="S41" s="3"/>
      <c r="T41" s="19">
        <f t="shared" si="2"/>
        <v>0</v>
      </c>
      <c r="U41" s="20">
        <f t="shared" si="3"/>
        <v>0</v>
      </c>
    </row>
    <row r="42" spans="1:21" x14ac:dyDescent="0.25">
      <c r="A42" s="17" t="s">
        <v>1763</v>
      </c>
      <c r="B42" s="17" t="s">
        <v>17</v>
      </c>
      <c r="C42" s="17">
        <v>8453887</v>
      </c>
      <c r="D42" s="17" t="s">
        <v>1764</v>
      </c>
      <c r="E42" s="18" t="s">
        <v>1765</v>
      </c>
      <c r="F42" s="18" t="s">
        <v>20</v>
      </c>
      <c r="G42" s="18" t="s">
        <v>1188</v>
      </c>
      <c r="H42" s="18" t="s">
        <v>1760</v>
      </c>
      <c r="I42" s="18" t="s">
        <v>1766</v>
      </c>
      <c r="J42" s="18" t="s">
        <v>1767</v>
      </c>
      <c r="K42" s="18" t="s">
        <v>25</v>
      </c>
      <c r="L42" s="18"/>
      <c r="M42" s="18" t="s">
        <v>411</v>
      </c>
      <c r="N42" s="18">
        <v>675973</v>
      </c>
      <c r="O42" s="18">
        <v>669434</v>
      </c>
      <c r="P42" s="7">
        <v>1</v>
      </c>
      <c r="Q42" s="22"/>
      <c r="R42" s="2"/>
      <c r="S42" s="3"/>
      <c r="T42" s="19">
        <f t="shared" si="2"/>
        <v>0</v>
      </c>
      <c r="U42" s="20">
        <f t="shared" si="3"/>
        <v>0</v>
      </c>
    </row>
    <row r="43" spans="1:21" x14ac:dyDescent="0.25">
      <c r="A43" s="17" t="s">
        <v>1768</v>
      </c>
      <c r="B43" s="17" t="s">
        <v>17</v>
      </c>
      <c r="C43" s="17">
        <v>6576927</v>
      </c>
      <c r="D43" s="17" t="s">
        <v>1769</v>
      </c>
      <c r="E43" s="18" t="s">
        <v>1770</v>
      </c>
      <c r="F43" s="18" t="s">
        <v>20</v>
      </c>
      <c r="G43" s="18" t="s">
        <v>1188</v>
      </c>
      <c r="H43" s="18" t="s">
        <v>1760</v>
      </c>
      <c r="I43" s="18" t="s">
        <v>1771</v>
      </c>
      <c r="J43" s="18" t="s">
        <v>1772</v>
      </c>
      <c r="K43" s="18" t="s">
        <v>25</v>
      </c>
      <c r="L43" s="18"/>
      <c r="M43" s="18" t="s">
        <v>95</v>
      </c>
      <c r="N43" s="18">
        <v>673160</v>
      </c>
      <c r="O43" s="18">
        <v>668236</v>
      </c>
      <c r="P43" s="7">
        <v>1</v>
      </c>
      <c r="Q43" s="22"/>
      <c r="R43" s="2"/>
      <c r="S43" s="3"/>
      <c r="T43" s="19">
        <f t="shared" si="2"/>
        <v>0</v>
      </c>
      <c r="U43" s="20">
        <f t="shared" si="3"/>
        <v>0</v>
      </c>
    </row>
    <row r="44" spans="1:21" x14ac:dyDescent="0.25">
      <c r="A44" s="17" t="s">
        <v>2344</v>
      </c>
      <c r="B44" s="17" t="s">
        <v>17</v>
      </c>
      <c r="C44" s="17">
        <v>6575250</v>
      </c>
      <c r="D44" s="17" t="s">
        <v>2345</v>
      </c>
      <c r="E44" s="18" t="s">
        <v>2346</v>
      </c>
      <c r="F44" s="18" t="s">
        <v>20</v>
      </c>
      <c r="G44" s="18" t="s">
        <v>1188</v>
      </c>
      <c r="H44" s="18" t="s">
        <v>1189</v>
      </c>
      <c r="I44" s="18" t="s">
        <v>2347</v>
      </c>
      <c r="J44" s="18" t="s">
        <v>1189</v>
      </c>
      <c r="K44" s="18" t="s">
        <v>1513</v>
      </c>
      <c r="L44" s="18" t="s">
        <v>1514</v>
      </c>
      <c r="M44" s="18" t="s">
        <v>2348</v>
      </c>
      <c r="N44" s="18">
        <v>651683</v>
      </c>
      <c r="O44" s="18">
        <v>668937</v>
      </c>
      <c r="P44" s="7">
        <v>1</v>
      </c>
      <c r="Q44" s="22"/>
      <c r="R44" s="2"/>
      <c r="S44" s="3"/>
      <c r="T44" s="19">
        <f t="shared" si="2"/>
        <v>0</v>
      </c>
      <c r="U44" s="20">
        <f t="shared" si="3"/>
        <v>0</v>
      </c>
    </row>
    <row r="45" spans="1:21" x14ac:dyDescent="0.25">
      <c r="A45" s="17" t="s">
        <v>2349</v>
      </c>
      <c r="B45" s="17" t="s">
        <v>17</v>
      </c>
      <c r="C45" s="17">
        <v>6575666</v>
      </c>
      <c r="D45" s="17" t="s">
        <v>2350</v>
      </c>
      <c r="E45" s="18" t="s">
        <v>2351</v>
      </c>
      <c r="F45" s="18" t="s">
        <v>20</v>
      </c>
      <c r="G45" s="18" t="s">
        <v>1188</v>
      </c>
      <c r="H45" s="18" t="s">
        <v>1189</v>
      </c>
      <c r="I45" s="18" t="s">
        <v>2347</v>
      </c>
      <c r="J45" s="18" t="s">
        <v>1189</v>
      </c>
      <c r="K45" s="18" t="s">
        <v>2352</v>
      </c>
      <c r="L45" s="18" t="s">
        <v>2353</v>
      </c>
      <c r="M45" s="18" t="s">
        <v>187</v>
      </c>
      <c r="N45" s="18">
        <v>650526</v>
      </c>
      <c r="O45" s="18">
        <v>669479</v>
      </c>
      <c r="P45" s="7">
        <v>1</v>
      </c>
      <c r="Q45" s="22"/>
      <c r="R45" s="2"/>
      <c r="S45" s="3"/>
      <c r="T45" s="19">
        <f t="shared" si="2"/>
        <v>0</v>
      </c>
      <c r="U45" s="20">
        <f t="shared" si="3"/>
        <v>0</v>
      </c>
    </row>
    <row r="46" spans="1:21" x14ac:dyDescent="0.25">
      <c r="A46" s="17" t="s">
        <v>2354</v>
      </c>
      <c r="B46" s="17" t="s">
        <v>17</v>
      </c>
      <c r="C46" s="17">
        <v>6575426</v>
      </c>
      <c r="D46" s="17" t="s">
        <v>2355</v>
      </c>
      <c r="E46" s="18" t="s">
        <v>2356</v>
      </c>
      <c r="F46" s="18" t="s">
        <v>20</v>
      </c>
      <c r="G46" s="18" t="s">
        <v>1188</v>
      </c>
      <c r="H46" s="18" t="s">
        <v>1189</v>
      </c>
      <c r="I46" s="18" t="s">
        <v>2347</v>
      </c>
      <c r="J46" s="18" t="s">
        <v>1189</v>
      </c>
      <c r="K46" s="18" t="s">
        <v>2357</v>
      </c>
      <c r="L46" s="18" t="s">
        <v>2358</v>
      </c>
      <c r="M46" s="18" t="s">
        <v>2359</v>
      </c>
      <c r="N46" s="18">
        <v>651256</v>
      </c>
      <c r="O46" s="18">
        <v>669403</v>
      </c>
      <c r="P46" s="7">
        <v>1</v>
      </c>
      <c r="Q46" s="22"/>
      <c r="R46" s="2"/>
      <c r="S46" s="3"/>
      <c r="T46" s="19">
        <f t="shared" si="2"/>
        <v>0</v>
      </c>
      <c r="U46" s="20">
        <f t="shared" si="3"/>
        <v>0</v>
      </c>
    </row>
    <row r="47" spans="1:21" x14ac:dyDescent="0.25">
      <c r="A47" s="17" t="s">
        <v>2360</v>
      </c>
      <c r="B47" s="17" t="s">
        <v>17</v>
      </c>
      <c r="C47" s="17">
        <v>6575427</v>
      </c>
      <c r="D47" s="17" t="s">
        <v>2361</v>
      </c>
      <c r="E47" s="18" t="s">
        <v>2362</v>
      </c>
      <c r="F47" s="18" t="s">
        <v>20</v>
      </c>
      <c r="G47" s="18" t="s">
        <v>1188</v>
      </c>
      <c r="H47" s="18" t="s">
        <v>1189</v>
      </c>
      <c r="I47" s="18" t="s">
        <v>2347</v>
      </c>
      <c r="J47" s="18" t="s">
        <v>1189</v>
      </c>
      <c r="K47" s="18" t="s">
        <v>2357</v>
      </c>
      <c r="L47" s="18" t="s">
        <v>2358</v>
      </c>
      <c r="M47" s="18" t="s">
        <v>1100</v>
      </c>
      <c r="N47" s="18">
        <v>651313</v>
      </c>
      <c r="O47" s="18">
        <v>669441</v>
      </c>
      <c r="P47" s="7">
        <v>1</v>
      </c>
      <c r="Q47" s="22"/>
      <c r="R47" s="2"/>
      <c r="S47" s="3"/>
      <c r="T47" s="19">
        <f t="shared" si="2"/>
        <v>0</v>
      </c>
      <c r="U47" s="20">
        <f t="shared" si="3"/>
        <v>0</v>
      </c>
    </row>
    <row r="48" spans="1:21" x14ac:dyDescent="0.25">
      <c r="A48" s="17" t="s">
        <v>2363</v>
      </c>
      <c r="B48" s="17" t="s">
        <v>17</v>
      </c>
      <c r="C48" s="17">
        <v>6573624</v>
      </c>
      <c r="D48" s="17" t="s">
        <v>2364</v>
      </c>
      <c r="E48" s="18" t="s">
        <v>2365</v>
      </c>
      <c r="F48" s="18" t="s">
        <v>20</v>
      </c>
      <c r="G48" s="18" t="s">
        <v>1188</v>
      </c>
      <c r="H48" s="18" t="s">
        <v>1189</v>
      </c>
      <c r="I48" s="18" t="s">
        <v>2347</v>
      </c>
      <c r="J48" s="18" t="s">
        <v>1189</v>
      </c>
      <c r="K48" s="18" t="s">
        <v>2357</v>
      </c>
      <c r="L48" s="18" t="s">
        <v>2358</v>
      </c>
      <c r="M48" s="18" t="s">
        <v>1714</v>
      </c>
      <c r="N48" s="18">
        <v>650986</v>
      </c>
      <c r="O48" s="18">
        <v>670025</v>
      </c>
      <c r="P48" s="7">
        <v>1</v>
      </c>
      <c r="Q48" s="22"/>
      <c r="R48" s="2"/>
      <c r="S48" s="3"/>
      <c r="T48" s="19">
        <f t="shared" si="2"/>
        <v>0</v>
      </c>
      <c r="U48" s="20">
        <f t="shared" si="3"/>
        <v>0</v>
      </c>
    </row>
    <row r="49" spans="1:21" x14ac:dyDescent="0.25">
      <c r="A49" s="17" t="s">
        <v>2366</v>
      </c>
      <c r="B49" s="17" t="s">
        <v>17</v>
      </c>
      <c r="C49" s="17">
        <v>6575441</v>
      </c>
      <c r="D49" s="17" t="s">
        <v>2367</v>
      </c>
      <c r="E49" s="18" t="s">
        <v>2368</v>
      </c>
      <c r="F49" s="18" t="s">
        <v>20</v>
      </c>
      <c r="G49" s="18" t="s">
        <v>1188</v>
      </c>
      <c r="H49" s="18" t="s">
        <v>1189</v>
      </c>
      <c r="I49" s="18" t="s">
        <v>2347</v>
      </c>
      <c r="J49" s="18" t="s">
        <v>1189</v>
      </c>
      <c r="K49" s="18" t="s">
        <v>2369</v>
      </c>
      <c r="L49" s="18" t="s">
        <v>2370</v>
      </c>
      <c r="M49" s="18" t="s">
        <v>264</v>
      </c>
      <c r="N49" s="18">
        <v>652207</v>
      </c>
      <c r="O49" s="18">
        <v>668773</v>
      </c>
      <c r="P49" s="7">
        <v>1</v>
      </c>
      <c r="Q49" s="22"/>
      <c r="R49" s="2"/>
      <c r="S49" s="3"/>
      <c r="T49" s="19">
        <f t="shared" si="2"/>
        <v>0</v>
      </c>
      <c r="U49" s="20">
        <f t="shared" si="3"/>
        <v>0</v>
      </c>
    </row>
    <row r="50" spans="1:21" x14ac:dyDescent="0.25">
      <c r="A50" s="17" t="s">
        <v>2371</v>
      </c>
      <c r="B50" s="17" t="s">
        <v>17</v>
      </c>
      <c r="C50" s="17">
        <v>6574181</v>
      </c>
      <c r="D50" s="17" t="s">
        <v>2372</v>
      </c>
      <c r="E50" s="18" t="s">
        <v>2373</v>
      </c>
      <c r="F50" s="18" t="s">
        <v>20</v>
      </c>
      <c r="G50" s="18" t="s">
        <v>1188</v>
      </c>
      <c r="H50" s="18" t="s">
        <v>1189</v>
      </c>
      <c r="I50" s="18" t="s">
        <v>2347</v>
      </c>
      <c r="J50" s="18" t="s">
        <v>1189</v>
      </c>
      <c r="K50" s="18" t="s">
        <v>2374</v>
      </c>
      <c r="L50" s="18" t="s">
        <v>2375</v>
      </c>
      <c r="M50" s="18" t="s">
        <v>142</v>
      </c>
      <c r="N50" s="18">
        <v>651649</v>
      </c>
      <c r="O50" s="18">
        <v>669428</v>
      </c>
      <c r="P50" s="7">
        <v>1</v>
      </c>
      <c r="Q50" s="22"/>
      <c r="R50" s="2"/>
      <c r="S50" s="3"/>
      <c r="T50" s="19">
        <f t="shared" si="2"/>
        <v>0</v>
      </c>
      <c r="U50" s="20">
        <f t="shared" si="3"/>
        <v>0</v>
      </c>
    </row>
    <row r="51" spans="1:21" x14ac:dyDescent="0.25">
      <c r="A51" s="17" t="s">
        <v>2376</v>
      </c>
      <c r="B51" s="17" t="s">
        <v>17</v>
      </c>
      <c r="C51" s="17">
        <v>6574479</v>
      </c>
      <c r="D51" s="17" t="s">
        <v>2377</v>
      </c>
      <c r="E51" s="18" t="s">
        <v>2378</v>
      </c>
      <c r="F51" s="18" t="s">
        <v>20</v>
      </c>
      <c r="G51" s="18" t="s">
        <v>1188</v>
      </c>
      <c r="H51" s="18" t="s">
        <v>1189</v>
      </c>
      <c r="I51" s="18" t="s">
        <v>2347</v>
      </c>
      <c r="J51" s="18" t="s">
        <v>1189</v>
      </c>
      <c r="K51" s="18" t="s">
        <v>2379</v>
      </c>
      <c r="L51" s="18" t="s">
        <v>2380</v>
      </c>
      <c r="M51" s="18" t="s">
        <v>1339</v>
      </c>
      <c r="N51" s="18">
        <v>651226</v>
      </c>
      <c r="O51" s="18">
        <v>669166</v>
      </c>
      <c r="P51" s="7">
        <v>1</v>
      </c>
      <c r="Q51" s="22"/>
      <c r="R51" s="2"/>
      <c r="S51" s="3"/>
      <c r="T51" s="19">
        <f t="shared" si="2"/>
        <v>0</v>
      </c>
      <c r="U51" s="20">
        <f t="shared" si="3"/>
        <v>0</v>
      </c>
    </row>
    <row r="52" spans="1:21" x14ac:dyDescent="0.25">
      <c r="A52" s="17" t="s">
        <v>2486</v>
      </c>
      <c r="B52" s="17" t="s">
        <v>17</v>
      </c>
      <c r="C52" s="17">
        <v>8125757</v>
      </c>
      <c r="D52" s="17" t="s">
        <v>2487</v>
      </c>
      <c r="E52" s="18" t="s">
        <v>2488</v>
      </c>
      <c r="F52" s="18" t="s">
        <v>20</v>
      </c>
      <c r="G52" s="18" t="s">
        <v>1188</v>
      </c>
      <c r="H52" s="18" t="s">
        <v>1760</v>
      </c>
      <c r="I52" s="18" t="s">
        <v>2489</v>
      </c>
      <c r="J52" s="18" t="s">
        <v>1760</v>
      </c>
      <c r="K52" s="18" t="s">
        <v>2490</v>
      </c>
      <c r="L52" s="18" t="s">
        <v>2491</v>
      </c>
      <c r="M52" s="18" t="s">
        <v>496</v>
      </c>
      <c r="N52" s="18">
        <v>669922</v>
      </c>
      <c r="O52" s="18">
        <v>662560</v>
      </c>
      <c r="P52" s="7">
        <v>1</v>
      </c>
      <c r="Q52" s="22"/>
      <c r="R52" s="2"/>
      <c r="S52" s="3"/>
      <c r="T52" s="19">
        <f t="shared" si="2"/>
        <v>0</v>
      </c>
      <c r="U52" s="20">
        <f t="shared" si="3"/>
        <v>0</v>
      </c>
    </row>
    <row r="53" spans="1:21" x14ac:dyDescent="0.25">
      <c r="A53" s="17" t="s">
        <v>2492</v>
      </c>
      <c r="B53" s="17" t="s">
        <v>17</v>
      </c>
      <c r="C53" s="17">
        <v>6576010</v>
      </c>
      <c r="D53" s="17" t="s">
        <v>2493</v>
      </c>
      <c r="E53" s="18" t="s">
        <v>2494</v>
      </c>
      <c r="F53" s="18" t="s">
        <v>20</v>
      </c>
      <c r="G53" s="18" t="s">
        <v>1188</v>
      </c>
      <c r="H53" s="18" t="s">
        <v>1760</v>
      </c>
      <c r="I53" s="18" t="s">
        <v>2489</v>
      </c>
      <c r="J53" s="18" t="s">
        <v>1760</v>
      </c>
      <c r="K53" s="18" t="s">
        <v>87</v>
      </c>
      <c r="L53" s="18" t="s">
        <v>88</v>
      </c>
      <c r="M53" s="18" t="s">
        <v>216</v>
      </c>
      <c r="N53" s="18">
        <v>668739</v>
      </c>
      <c r="O53" s="18">
        <v>662051</v>
      </c>
      <c r="P53" s="7">
        <v>1</v>
      </c>
      <c r="Q53" s="22"/>
      <c r="R53" s="2"/>
      <c r="S53" s="3"/>
      <c r="T53" s="19">
        <f t="shared" si="2"/>
        <v>0</v>
      </c>
      <c r="U53" s="20">
        <f t="shared" si="3"/>
        <v>0</v>
      </c>
    </row>
    <row r="54" spans="1:21" x14ac:dyDescent="0.25">
      <c r="A54" s="17" t="s">
        <v>664</v>
      </c>
      <c r="B54" s="17" t="s">
        <v>17</v>
      </c>
      <c r="C54" s="17">
        <v>6664030</v>
      </c>
      <c r="D54" s="17" t="s">
        <v>665</v>
      </c>
      <c r="E54" s="18" t="s">
        <v>666</v>
      </c>
      <c r="F54" s="18" t="s">
        <v>20</v>
      </c>
      <c r="G54" s="18" t="s">
        <v>667</v>
      </c>
      <c r="H54" s="18" t="s">
        <v>668</v>
      </c>
      <c r="I54" s="18" t="s">
        <v>669</v>
      </c>
      <c r="J54" s="18" t="s">
        <v>668</v>
      </c>
      <c r="K54" s="18" t="s">
        <v>670</v>
      </c>
      <c r="L54" s="18" t="s">
        <v>671</v>
      </c>
      <c r="M54" s="18" t="s">
        <v>82</v>
      </c>
      <c r="N54" s="18">
        <v>629339</v>
      </c>
      <c r="O54" s="18">
        <v>650711</v>
      </c>
      <c r="P54" s="7">
        <v>1</v>
      </c>
      <c r="Q54" s="22"/>
      <c r="R54" s="2"/>
      <c r="S54" s="3"/>
      <c r="T54" s="19">
        <f t="shared" si="2"/>
        <v>0</v>
      </c>
      <c r="U54" s="20">
        <f t="shared" si="3"/>
        <v>0</v>
      </c>
    </row>
    <row r="55" spans="1:21" x14ac:dyDescent="0.25">
      <c r="A55" s="17" t="s">
        <v>672</v>
      </c>
      <c r="B55" s="17" t="s">
        <v>17</v>
      </c>
      <c r="C55" s="17">
        <v>6664032</v>
      </c>
      <c r="D55" s="17" t="s">
        <v>673</v>
      </c>
      <c r="E55" s="18" t="s">
        <v>674</v>
      </c>
      <c r="F55" s="18" t="s">
        <v>20</v>
      </c>
      <c r="G55" s="18" t="s">
        <v>667</v>
      </c>
      <c r="H55" s="18" t="s">
        <v>668</v>
      </c>
      <c r="I55" s="18" t="s">
        <v>669</v>
      </c>
      <c r="J55" s="18" t="s">
        <v>668</v>
      </c>
      <c r="K55" s="18" t="s">
        <v>670</v>
      </c>
      <c r="L55" s="18" t="s">
        <v>671</v>
      </c>
      <c r="M55" s="18" t="s">
        <v>675</v>
      </c>
      <c r="N55" s="18">
        <v>629385</v>
      </c>
      <c r="O55" s="18">
        <v>650499</v>
      </c>
      <c r="P55" s="7">
        <v>1</v>
      </c>
      <c r="Q55" s="22"/>
      <c r="R55" s="2"/>
      <c r="S55" s="3"/>
      <c r="T55" s="19">
        <f t="shared" si="2"/>
        <v>0</v>
      </c>
      <c r="U55" s="20">
        <f t="shared" si="3"/>
        <v>0</v>
      </c>
    </row>
    <row r="56" spans="1:21" x14ac:dyDescent="0.25">
      <c r="A56" s="17" t="s">
        <v>676</v>
      </c>
      <c r="B56" s="17" t="s">
        <v>17</v>
      </c>
      <c r="C56" s="17">
        <v>6664244</v>
      </c>
      <c r="D56" s="17" t="s">
        <v>677</v>
      </c>
      <c r="E56" s="18" t="s">
        <v>678</v>
      </c>
      <c r="F56" s="18" t="s">
        <v>20</v>
      </c>
      <c r="G56" s="18" t="s">
        <v>667</v>
      </c>
      <c r="H56" s="18" t="s">
        <v>668</v>
      </c>
      <c r="I56" s="18" t="s">
        <v>679</v>
      </c>
      <c r="J56" s="18" t="s">
        <v>680</v>
      </c>
      <c r="K56" s="18" t="s">
        <v>25</v>
      </c>
      <c r="L56" s="18"/>
      <c r="M56" s="18" t="s">
        <v>360</v>
      </c>
      <c r="N56" s="18">
        <v>636565</v>
      </c>
      <c r="O56" s="18">
        <v>652446</v>
      </c>
      <c r="P56" s="7">
        <v>1</v>
      </c>
      <c r="Q56" s="22"/>
      <c r="R56" s="2"/>
      <c r="S56" s="3"/>
      <c r="T56" s="19">
        <f t="shared" si="2"/>
        <v>0</v>
      </c>
      <c r="U56" s="20">
        <f t="shared" si="3"/>
        <v>0</v>
      </c>
    </row>
    <row r="57" spans="1:21" x14ac:dyDescent="0.25">
      <c r="A57" s="17" t="s">
        <v>681</v>
      </c>
      <c r="B57" s="17" t="s">
        <v>17</v>
      </c>
      <c r="C57" s="17">
        <v>6664306</v>
      </c>
      <c r="D57" s="17" t="s">
        <v>682</v>
      </c>
      <c r="E57" s="18" t="s">
        <v>683</v>
      </c>
      <c r="F57" s="18" t="s">
        <v>20</v>
      </c>
      <c r="G57" s="18" t="s">
        <v>667</v>
      </c>
      <c r="H57" s="18" t="s">
        <v>668</v>
      </c>
      <c r="I57" s="18" t="s">
        <v>684</v>
      </c>
      <c r="J57" s="18" t="s">
        <v>685</v>
      </c>
      <c r="K57" s="18" t="s">
        <v>25</v>
      </c>
      <c r="L57" s="18"/>
      <c r="M57" s="18" t="s">
        <v>175</v>
      </c>
      <c r="N57" s="18">
        <v>629568</v>
      </c>
      <c r="O57" s="18">
        <v>644290</v>
      </c>
      <c r="P57" s="7">
        <v>1</v>
      </c>
      <c r="Q57" s="22"/>
      <c r="R57" s="2"/>
      <c r="S57" s="3"/>
      <c r="T57" s="19">
        <f t="shared" si="2"/>
        <v>0</v>
      </c>
      <c r="U57" s="20">
        <f t="shared" si="3"/>
        <v>0</v>
      </c>
    </row>
    <row r="58" spans="1:21" x14ac:dyDescent="0.25">
      <c r="A58" s="17" t="s">
        <v>686</v>
      </c>
      <c r="B58" s="17" t="s">
        <v>17</v>
      </c>
      <c r="C58" s="17">
        <v>6664730</v>
      </c>
      <c r="D58" s="17" t="s">
        <v>687</v>
      </c>
      <c r="E58" s="18" t="s">
        <v>688</v>
      </c>
      <c r="F58" s="18" t="s">
        <v>20</v>
      </c>
      <c r="G58" s="18" t="s">
        <v>667</v>
      </c>
      <c r="H58" s="18" t="s">
        <v>668</v>
      </c>
      <c r="I58" s="18" t="s">
        <v>689</v>
      </c>
      <c r="J58" s="18" t="s">
        <v>690</v>
      </c>
      <c r="K58" s="18" t="s">
        <v>25</v>
      </c>
      <c r="L58" s="18"/>
      <c r="M58" s="18" t="s">
        <v>394</v>
      </c>
      <c r="N58" s="18">
        <v>636667</v>
      </c>
      <c r="O58" s="18">
        <v>647803</v>
      </c>
      <c r="P58" s="7">
        <v>1</v>
      </c>
      <c r="Q58" s="22"/>
      <c r="R58" s="2"/>
      <c r="S58" s="3"/>
      <c r="T58" s="19">
        <f t="shared" si="2"/>
        <v>0</v>
      </c>
      <c r="U58" s="20">
        <f t="shared" si="3"/>
        <v>0</v>
      </c>
    </row>
    <row r="59" spans="1:21" x14ac:dyDescent="0.25">
      <c r="A59" s="17" t="s">
        <v>691</v>
      </c>
      <c r="B59" s="17" t="s">
        <v>17</v>
      </c>
      <c r="C59" s="17">
        <v>6664973</v>
      </c>
      <c r="D59" s="17" t="s">
        <v>692</v>
      </c>
      <c r="E59" s="18" t="s">
        <v>693</v>
      </c>
      <c r="F59" s="18" t="s">
        <v>20</v>
      </c>
      <c r="G59" s="18" t="s">
        <v>667</v>
      </c>
      <c r="H59" s="18" t="s">
        <v>668</v>
      </c>
      <c r="I59" s="18" t="s">
        <v>694</v>
      </c>
      <c r="J59" s="18" t="s">
        <v>695</v>
      </c>
      <c r="K59" s="18" t="s">
        <v>25</v>
      </c>
      <c r="L59" s="18"/>
      <c r="M59" s="18" t="s">
        <v>573</v>
      </c>
      <c r="N59" s="18">
        <v>626699</v>
      </c>
      <c r="O59" s="18">
        <v>656850</v>
      </c>
      <c r="P59" s="7">
        <v>1</v>
      </c>
      <c r="Q59" s="22"/>
      <c r="R59" s="2"/>
      <c r="S59" s="3"/>
      <c r="T59" s="19">
        <f t="shared" si="2"/>
        <v>0</v>
      </c>
      <c r="U59" s="20">
        <f t="shared" si="3"/>
        <v>0</v>
      </c>
    </row>
    <row r="60" spans="1:21" x14ac:dyDescent="0.25">
      <c r="A60" s="17" t="s">
        <v>840</v>
      </c>
      <c r="B60" s="17" t="s">
        <v>17</v>
      </c>
      <c r="C60" s="17">
        <v>6665698</v>
      </c>
      <c r="D60" s="17" t="s">
        <v>841</v>
      </c>
      <c r="E60" s="18" t="s">
        <v>842</v>
      </c>
      <c r="F60" s="18" t="s">
        <v>20</v>
      </c>
      <c r="G60" s="18" t="s">
        <v>667</v>
      </c>
      <c r="H60" s="18" t="s">
        <v>843</v>
      </c>
      <c r="I60" s="18" t="s">
        <v>844</v>
      </c>
      <c r="J60" s="18" t="s">
        <v>843</v>
      </c>
      <c r="K60" s="18" t="s">
        <v>845</v>
      </c>
      <c r="L60" s="18" t="s">
        <v>846</v>
      </c>
      <c r="M60" s="18" t="s">
        <v>82</v>
      </c>
      <c r="N60" s="18">
        <v>614777</v>
      </c>
      <c r="O60" s="18">
        <v>630997</v>
      </c>
      <c r="P60" s="7">
        <v>1</v>
      </c>
      <c r="Q60" s="22"/>
      <c r="R60" s="2"/>
      <c r="S60" s="3"/>
      <c r="T60" s="19">
        <f t="shared" si="2"/>
        <v>0</v>
      </c>
      <c r="U60" s="20">
        <f t="shared" si="3"/>
        <v>0</v>
      </c>
    </row>
    <row r="61" spans="1:21" x14ac:dyDescent="0.25">
      <c r="A61" s="17" t="s">
        <v>1288</v>
      </c>
      <c r="B61" s="17" t="s">
        <v>17</v>
      </c>
      <c r="C61" s="17">
        <v>9531172</v>
      </c>
      <c r="D61" s="17" t="s">
        <v>1289</v>
      </c>
      <c r="E61" s="18" t="s">
        <v>1290</v>
      </c>
      <c r="F61" s="18" t="s">
        <v>20</v>
      </c>
      <c r="G61" s="18" t="s">
        <v>667</v>
      </c>
      <c r="H61" s="18" t="s">
        <v>1291</v>
      </c>
      <c r="I61" s="18" t="s">
        <v>1292</v>
      </c>
      <c r="J61" s="18" t="s">
        <v>1291</v>
      </c>
      <c r="K61" s="18" t="s">
        <v>25</v>
      </c>
      <c r="L61" s="18" t="s">
        <v>1293</v>
      </c>
      <c r="M61" s="18" t="s">
        <v>264</v>
      </c>
      <c r="N61" s="18">
        <v>617494</v>
      </c>
      <c r="O61" s="18">
        <v>643123</v>
      </c>
      <c r="P61" s="7">
        <v>1</v>
      </c>
      <c r="Q61" s="22"/>
      <c r="R61" s="2"/>
      <c r="S61" s="3"/>
      <c r="T61" s="19">
        <f t="shared" si="2"/>
        <v>0</v>
      </c>
      <c r="U61" s="20">
        <f t="shared" si="3"/>
        <v>0</v>
      </c>
    </row>
    <row r="62" spans="1:21" x14ac:dyDescent="0.25">
      <c r="A62" s="17" t="s">
        <v>1294</v>
      </c>
      <c r="B62" s="17" t="s">
        <v>17</v>
      </c>
      <c r="C62" s="17">
        <v>6667635</v>
      </c>
      <c r="D62" s="17" t="s">
        <v>1295</v>
      </c>
      <c r="E62" s="18" t="s">
        <v>1296</v>
      </c>
      <c r="F62" s="18" t="s">
        <v>20</v>
      </c>
      <c r="G62" s="18" t="s">
        <v>667</v>
      </c>
      <c r="H62" s="18" t="s">
        <v>1291</v>
      </c>
      <c r="I62" s="18" t="s">
        <v>1297</v>
      </c>
      <c r="J62" s="18" t="s">
        <v>1298</v>
      </c>
      <c r="K62" s="18" t="s">
        <v>25</v>
      </c>
      <c r="L62" s="18"/>
      <c r="M62" s="18" t="s">
        <v>1299</v>
      </c>
      <c r="N62" s="18">
        <v>623182</v>
      </c>
      <c r="O62" s="18">
        <v>640249</v>
      </c>
      <c r="P62" s="7">
        <v>1</v>
      </c>
      <c r="Q62" s="22"/>
      <c r="R62" s="2"/>
      <c r="S62" s="3"/>
      <c r="T62" s="19">
        <f t="shared" si="2"/>
        <v>0</v>
      </c>
      <c r="U62" s="20">
        <f t="shared" si="3"/>
        <v>0</v>
      </c>
    </row>
    <row r="63" spans="1:21" x14ac:dyDescent="0.25">
      <c r="A63" s="17" t="s">
        <v>1300</v>
      </c>
      <c r="B63" s="17" t="s">
        <v>17</v>
      </c>
      <c r="C63" s="17">
        <v>6667253</v>
      </c>
      <c r="D63" s="17" t="s">
        <v>1301</v>
      </c>
      <c r="E63" s="18" t="s">
        <v>1302</v>
      </c>
      <c r="F63" s="18" t="s">
        <v>20</v>
      </c>
      <c r="G63" s="18" t="s">
        <v>667</v>
      </c>
      <c r="H63" s="18" t="s">
        <v>1291</v>
      </c>
      <c r="I63" s="18" t="s">
        <v>1303</v>
      </c>
      <c r="J63" s="18" t="s">
        <v>1291</v>
      </c>
      <c r="K63" s="18" t="s">
        <v>1304</v>
      </c>
      <c r="L63" s="18" t="s">
        <v>1305</v>
      </c>
      <c r="M63" s="18" t="s">
        <v>264</v>
      </c>
      <c r="N63" s="18">
        <v>617495</v>
      </c>
      <c r="O63" s="18">
        <v>643127</v>
      </c>
      <c r="P63" s="7">
        <v>1</v>
      </c>
      <c r="Q63" s="22"/>
      <c r="R63" s="2"/>
      <c r="S63" s="3"/>
      <c r="T63" s="19">
        <f t="shared" si="2"/>
        <v>0</v>
      </c>
      <c r="U63" s="20">
        <f t="shared" si="3"/>
        <v>0</v>
      </c>
    </row>
    <row r="64" spans="1:21" x14ac:dyDescent="0.25">
      <c r="A64" s="17" t="s">
        <v>1306</v>
      </c>
      <c r="B64" s="17" t="s">
        <v>17</v>
      </c>
      <c r="C64" s="17">
        <v>6668116</v>
      </c>
      <c r="D64" s="17" t="s">
        <v>1307</v>
      </c>
      <c r="E64" s="18" t="s">
        <v>1308</v>
      </c>
      <c r="F64" s="18" t="s">
        <v>20</v>
      </c>
      <c r="G64" s="18" t="s">
        <v>667</v>
      </c>
      <c r="H64" s="18" t="s">
        <v>1291</v>
      </c>
      <c r="I64" s="18" t="s">
        <v>1309</v>
      </c>
      <c r="J64" s="18" t="s">
        <v>1310</v>
      </c>
      <c r="K64" s="18" t="s">
        <v>25</v>
      </c>
      <c r="L64" s="18"/>
      <c r="M64" s="18" t="s">
        <v>82</v>
      </c>
      <c r="N64" s="18">
        <v>615360</v>
      </c>
      <c r="O64" s="18">
        <v>642615</v>
      </c>
      <c r="P64" s="7">
        <v>1</v>
      </c>
      <c r="Q64" s="22"/>
      <c r="R64" s="2"/>
      <c r="S64" s="3"/>
      <c r="T64" s="19">
        <f t="shared" si="2"/>
        <v>0</v>
      </c>
      <c r="U64" s="20">
        <f t="shared" si="3"/>
        <v>0</v>
      </c>
    </row>
    <row r="65" spans="1:21" x14ac:dyDescent="0.25">
      <c r="A65" s="17" t="s">
        <v>1426</v>
      </c>
      <c r="B65" s="17" t="s">
        <v>17</v>
      </c>
      <c r="C65" s="17">
        <v>6669855</v>
      </c>
      <c r="D65" s="17" t="s">
        <v>1427</v>
      </c>
      <c r="E65" s="18" t="s">
        <v>1428</v>
      </c>
      <c r="F65" s="18" t="s">
        <v>20</v>
      </c>
      <c r="G65" s="18" t="s">
        <v>667</v>
      </c>
      <c r="H65" s="18" t="s">
        <v>1429</v>
      </c>
      <c r="I65" s="18" t="s">
        <v>1430</v>
      </c>
      <c r="J65" s="18" t="s">
        <v>1431</v>
      </c>
      <c r="K65" s="18" t="s">
        <v>25</v>
      </c>
      <c r="L65" s="18"/>
      <c r="M65" s="18" t="s">
        <v>203</v>
      </c>
      <c r="N65" s="18">
        <v>643874</v>
      </c>
      <c r="O65" s="18">
        <v>629025</v>
      </c>
      <c r="P65" s="7">
        <v>1</v>
      </c>
      <c r="Q65" s="22"/>
      <c r="R65" s="2"/>
      <c r="S65" s="3"/>
      <c r="T65" s="19">
        <f t="shared" si="2"/>
        <v>0</v>
      </c>
      <c r="U65" s="20">
        <f t="shared" si="3"/>
        <v>0</v>
      </c>
    </row>
    <row r="66" spans="1:21" x14ac:dyDescent="0.25">
      <c r="A66" s="17" t="s">
        <v>1432</v>
      </c>
      <c r="B66" s="17" t="s">
        <v>17</v>
      </c>
      <c r="C66" s="17">
        <v>6670903</v>
      </c>
      <c r="D66" s="17" t="s">
        <v>1433</v>
      </c>
      <c r="E66" s="18" t="s">
        <v>1434</v>
      </c>
      <c r="F66" s="18" t="s">
        <v>20</v>
      </c>
      <c r="G66" s="18" t="s">
        <v>667</v>
      </c>
      <c r="H66" s="18" t="s">
        <v>1429</v>
      </c>
      <c r="I66" s="18" t="s">
        <v>1435</v>
      </c>
      <c r="J66" s="18" t="s">
        <v>1436</v>
      </c>
      <c r="K66" s="18" t="s">
        <v>25</v>
      </c>
      <c r="L66" s="18"/>
      <c r="M66" s="18" t="s">
        <v>333</v>
      </c>
      <c r="N66" s="18">
        <v>641935</v>
      </c>
      <c r="O66" s="18">
        <v>624444</v>
      </c>
      <c r="P66" s="7">
        <v>1</v>
      </c>
      <c r="Q66" s="22"/>
      <c r="R66" s="2"/>
      <c r="S66" s="3"/>
      <c r="T66" s="19">
        <f t="shared" si="2"/>
        <v>0</v>
      </c>
      <c r="U66" s="20">
        <f t="shared" si="3"/>
        <v>0</v>
      </c>
    </row>
    <row r="67" spans="1:21" x14ac:dyDescent="0.25">
      <c r="A67" s="17" t="s">
        <v>1437</v>
      </c>
      <c r="B67" s="17" t="s">
        <v>17</v>
      </c>
      <c r="C67" s="17">
        <v>6671664</v>
      </c>
      <c r="D67" s="17" t="s">
        <v>1438</v>
      </c>
      <c r="E67" s="18" t="s">
        <v>1439</v>
      </c>
      <c r="F67" s="18" t="s">
        <v>20</v>
      </c>
      <c r="G67" s="18" t="s">
        <v>667</v>
      </c>
      <c r="H67" s="18" t="s">
        <v>1429</v>
      </c>
      <c r="I67" s="18" t="s">
        <v>1440</v>
      </c>
      <c r="J67" s="18" t="s">
        <v>1441</v>
      </c>
      <c r="K67" s="18" t="s">
        <v>25</v>
      </c>
      <c r="L67" s="18"/>
      <c r="M67" s="18" t="s">
        <v>146</v>
      </c>
      <c r="N67" s="18">
        <v>639717</v>
      </c>
      <c r="O67" s="18">
        <v>634599</v>
      </c>
      <c r="P67" s="7">
        <v>1</v>
      </c>
      <c r="Q67" s="22"/>
      <c r="R67" s="2"/>
      <c r="S67" s="3"/>
      <c r="T67" s="19">
        <f t="shared" si="2"/>
        <v>0</v>
      </c>
      <c r="U67" s="20">
        <f t="shared" si="3"/>
        <v>0</v>
      </c>
    </row>
    <row r="68" spans="1:21" x14ac:dyDescent="0.25">
      <c r="A68" s="17" t="s">
        <v>1442</v>
      </c>
      <c r="B68" s="17" t="s">
        <v>17</v>
      </c>
      <c r="C68" s="17">
        <v>6671988</v>
      </c>
      <c r="D68" s="17" t="s">
        <v>1443</v>
      </c>
      <c r="E68" s="18" t="s">
        <v>1444</v>
      </c>
      <c r="F68" s="18" t="s">
        <v>20</v>
      </c>
      <c r="G68" s="18" t="s">
        <v>667</v>
      </c>
      <c r="H68" s="18" t="s">
        <v>1429</v>
      </c>
      <c r="I68" s="18" t="s">
        <v>1445</v>
      </c>
      <c r="J68" s="18" t="s">
        <v>1446</v>
      </c>
      <c r="K68" s="18" t="s">
        <v>25</v>
      </c>
      <c r="L68" s="18"/>
      <c r="M68" s="18" t="s">
        <v>1447</v>
      </c>
      <c r="N68" s="18">
        <v>632195</v>
      </c>
      <c r="O68" s="18">
        <v>639393</v>
      </c>
      <c r="P68" s="7">
        <v>1</v>
      </c>
      <c r="Q68" s="22"/>
      <c r="R68" s="2"/>
      <c r="S68" s="3"/>
      <c r="T68" s="19">
        <f t="shared" si="2"/>
        <v>0</v>
      </c>
      <c r="U68" s="20">
        <f t="shared" si="3"/>
        <v>0</v>
      </c>
    </row>
    <row r="69" spans="1:21" x14ac:dyDescent="0.25">
      <c r="A69" s="17" t="s">
        <v>1448</v>
      </c>
      <c r="B69" s="17" t="s">
        <v>17</v>
      </c>
      <c r="C69" s="17">
        <v>6672255</v>
      </c>
      <c r="D69" s="17" t="s">
        <v>1449</v>
      </c>
      <c r="E69" s="18" t="s">
        <v>1450</v>
      </c>
      <c r="F69" s="18" t="s">
        <v>20</v>
      </c>
      <c r="G69" s="18" t="s">
        <v>667</v>
      </c>
      <c r="H69" s="18" t="s">
        <v>1429</v>
      </c>
      <c r="I69" s="18" t="s">
        <v>1451</v>
      </c>
      <c r="J69" s="18" t="s">
        <v>1452</v>
      </c>
      <c r="K69" s="18" t="s">
        <v>25</v>
      </c>
      <c r="L69" s="18"/>
      <c r="M69" s="18" t="s">
        <v>45</v>
      </c>
      <c r="N69" s="18">
        <v>635097</v>
      </c>
      <c r="O69" s="18">
        <v>631412</v>
      </c>
      <c r="P69" s="7">
        <v>1</v>
      </c>
      <c r="Q69" s="22"/>
      <c r="R69" s="2"/>
      <c r="S69" s="3"/>
      <c r="T69" s="19">
        <f t="shared" si="2"/>
        <v>0</v>
      </c>
      <c r="U69" s="20">
        <f t="shared" si="3"/>
        <v>0</v>
      </c>
    </row>
    <row r="70" spans="1:21" x14ac:dyDescent="0.25">
      <c r="A70" s="17" t="s">
        <v>1453</v>
      </c>
      <c r="B70" s="17" t="s">
        <v>17</v>
      </c>
      <c r="C70" s="17">
        <v>6672697</v>
      </c>
      <c r="D70" s="17" t="s">
        <v>1454</v>
      </c>
      <c r="E70" s="18" t="s">
        <v>1455</v>
      </c>
      <c r="F70" s="18" t="s">
        <v>20</v>
      </c>
      <c r="G70" s="18" t="s">
        <v>667</v>
      </c>
      <c r="H70" s="18" t="s">
        <v>1429</v>
      </c>
      <c r="I70" s="18" t="s">
        <v>1456</v>
      </c>
      <c r="J70" s="18" t="s">
        <v>1457</v>
      </c>
      <c r="K70" s="18" t="s">
        <v>25</v>
      </c>
      <c r="L70" s="18"/>
      <c r="M70" s="18" t="s">
        <v>757</v>
      </c>
      <c r="N70" s="18">
        <v>630132</v>
      </c>
      <c r="O70" s="18">
        <v>626272</v>
      </c>
      <c r="P70" s="7">
        <v>1</v>
      </c>
      <c r="Q70" s="22"/>
      <c r="R70" s="2"/>
      <c r="S70" s="3"/>
      <c r="T70" s="19">
        <f t="shared" si="2"/>
        <v>0</v>
      </c>
      <c r="U70" s="20">
        <f t="shared" si="3"/>
        <v>0</v>
      </c>
    </row>
    <row r="71" spans="1:21" x14ac:dyDescent="0.25">
      <c r="A71" s="17" t="s">
        <v>1458</v>
      </c>
      <c r="B71" s="17" t="s">
        <v>17</v>
      </c>
      <c r="C71" s="17">
        <v>6672771</v>
      </c>
      <c r="D71" s="17" t="s">
        <v>1459</v>
      </c>
      <c r="E71" s="18" t="s">
        <v>1460</v>
      </c>
      <c r="F71" s="18" t="s">
        <v>20</v>
      </c>
      <c r="G71" s="18" t="s">
        <v>667</v>
      </c>
      <c r="H71" s="18" t="s">
        <v>1429</v>
      </c>
      <c r="I71" s="18" t="s">
        <v>1461</v>
      </c>
      <c r="J71" s="18" t="s">
        <v>1462</v>
      </c>
      <c r="K71" s="18" t="s">
        <v>25</v>
      </c>
      <c r="L71" s="18"/>
      <c r="M71" s="18" t="s">
        <v>82</v>
      </c>
      <c r="N71" s="18">
        <v>630973</v>
      </c>
      <c r="O71" s="18">
        <v>642439</v>
      </c>
      <c r="P71" s="7">
        <v>1</v>
      </c>
      <c r="Q71" s="22"/>
      <c r="R71" s="2"/>
      <c r="S71" s="3"/>
      <c r="T71" s="19">
        <f t="shared" si="2"/>
        <v>0</v>
      </c>
      <c r="U71" s="20">
        <f t="shared" si="3"/>
        <v>0</v>
      </c>
    </row>
    <row r="72" spans="1:21" x14ac:dyDescent="0.25">
      <c r="A72" s="17" t="s">
        <v>1463</v>
      </c>
      <c r="B72" s="17" t="s">
        <v>17</v>
      </c>
      <c r="C72" s="17">
        <v>6672967</v>
      </c>
      <c r="D72" s="17" t="s">
        <v>1464</v>
      </c>
      <c r="E72" s="18" t="s">
        <v>1465</v>
      </c>
      <c r="F72" s="18" t="s">
        <v>20</v>
      </c>
      <c r="G72" s="18" t="s">
        <v>667</v>
      </c>
      <c r="H72" s="18" t="s">
        <v>1429</v>
      </c>
      <c r="I72" s="18" t="s">
        <v>1466</v>
      </c>
      <c r="J72" s="18" t="s">
        <v>1467</v>
      </c>
      <c r="K72" s="18" t="s">
        <v>25</v>
      </c>
      <c r="L72" s="18"/>
      <c r="M72" s="18" t="s">
        <v>187</v>
      </c>
      <c r="N72" s="18">
        <v>638748</v>
      </c>
      <c r="O72" s="18">
        <v>631157</v>
      </c>
      <c r="P72" s="7">
        <v>1</v>
      </c>
      <c r="Q72" s="22"/>
      <c r="R72" s="2"/>
      <c r="S72" s="3"/>
      <c r="T72" s="19">
        <f t="shared" si="2"/>
        <v>0</v>
      </c>
      <c r="U72" s="20">
        <f t="shared" si="3"/>
        <v>0</v>
      </c>
    </row>
    <row r="73" spans="1:21" x14ac:dyDescent="0.25">
      <c r="A73" s="17" t="s">
        <v>1474</v>
      </c>
      <c r="B73" s="17" t="s">
        <v>17</v>
      </c>
      <c r="C73" s="17">
        <v>6673452</v>
      </c>
      <c r="D73" s="17" t="s">
        <v>1475</v>
      </c>
      <c r="E73" s="18" t="s">
        <v>1476</v>
      </c>
      <c r="F73" s="18" t="s">
        <v>20</v>
      </c>
      <c r="G73" s="18" t="s">
        <v>667</v>
      </c>
      <c r="H73" s="18" t="s">
        <v>1477</v>
      </c>
      <c r="I73" s="18" t="s">
        <v>1478</v>
      </c>
      <c r="J73" s="18" t="s">
        <v>1479</v>
      </c>
      <c r="K73" s="18" t="s">
        <v>25</v>
      </c>
      <c r="L73" s="18"/>
      <c r="M73" s="18" t="s">
        <v>129</v>
      </c>
      <c r="N73" s="18">
        <v>643495</v>
      </c>
      <c r="O73" s="18">
        <v>633241</v>
      </c>
      <c r="P73" s="7">
        <v>1</v>
      </c>
      <c r="Q73" s="22"/>
      <c r="R73" s="2"/>
      <c r="S73" s="3"/>
      <c r="T73" s="19">
        <f t="shared" si="2"/>
        <v>0</v>
      </c>
      <c r="U73" s="20">
        <f t="shared" si="3"/>
        <v>0</v>
      </c>
    </row>
    <row r="74" spans="1:21" x14ac:dyDescent="0.25">
      <c r="A74" s="17" t="s">
        <v>1480</v>
      </c>
      <c r="B74" s="17" t="s">
        <v>17</v>
      </c>
      <c r="C74" s="17">
        <v>6673702</v>
      </c>
      <c r="D74" s="17" t="s">
        <v>1481</v>
      </c>
      <c r="E74" s="18" t="s">
        <v>1482</v>
      </c>
      <c r="F74" s="18" t="s">
        <v>20</v>
      </c>
      <c r="G74" s="18" t="s">
        <v>667</v>
      </c>
      <c r="H74" s="18" t="s">
        <v>1477</v>
      </c>
      <c r="I74" s="18" t="s">
        <v>1483</v>
      </c>
      <c r="J74" s="18" t="s">
        <v>1484</v>
      </c>
      <c r="K74" s="18" t="s">
        <v>25</v>
      </c>
      <c r="L74" s="18"/>
      <c r="M74" s="18" t="s">
        <v>110</v>
      </c>
      <c r="N74" s="18">
        <v>650215</v>
      </c>
      <c r="O74" s="18">
        <v>636806</v>
      </c>
      <c r="P74" s="7">
        <v>1</v>
      </c>
      <c r="Q74" s="22"/>
      <c r="R74" s="2"/>
      <c r="S74" s="3"/>
      <c r="T74" s="19">
        <f t="shared" si="2"/>
        <v>0</v>
      </c>
      <c r="U74" s="20">
        <f t="shared" si="3"/>
        <v>0</v>
      </c>
    </row>
    <row r="75" spans="1:21" x14ac:dyDescent="0.25">
      <c r="A75" s="17" t="s">
        <v>1485</v>
      </c>
      <c r="B75" s="17" t="s">
        <v>17</v>
      </c>
      <c r="C75" s="17">
        <v>6674324</v>
      </c>
      <c r="D75" s="17" t="s">
        <v>1486</v>
      </c>
      <c r="E75" s="18" t="s">
        <v>1487</v>
      </c>
      <c r="F75" s="18" t="s">
        <v>20</v>
      </c>
      <c r="G75" s="18" t="s">
        <v>667</v>
      </c>
      <c r="H75" s="18" t="s">
        <v>1477</v>
      </c>
      <c r="I75" s="18" t="s">
        <v>1488</v>
      </c>
      <c r="J75" s="18" t="s">
        <v>1489</v>
      </c>
      <c r="K75" s="18" t="s">
        <v>1490</v>
      </c>
      <c r="L75" s="18" t="s">
        <v>1491</v>
      </c>
      <c r="M75" s="18" t="s">
        <v>163</v>
      </c>
      <c r="N75" s="18">
        <v>655186</v>
      </c>
      <c r="O75" s="18">
        <v>639639</v>
      </c>
      <c r="P75" s="7">
        <v>1</v>
      </c>
      <c r="Q75" s="22"/>
      <c r="R75" s="2"/>
      <c r="S75" s="3"/>
      <c r="T75" s="19">
        <f t="shared" si="2"/>
        <v>0</v>
      </c>
      <c r="U75" s="20">
        <f t="shared" si="3"/>
        <v>0</v>
      </c>
    </row>
    <row r="76" spans="1:21" x14ac:dyDescent="0.25">
      <c r="A76" s="17" t="s">
        <v>1492</v>
      </c>
      <c r="B76" s="17" t="s">
        <v>17</v>
      </c>
      <c r="C76" s="17">
        <v>7819044</v>
      </c>
      <c r="D76" s="17" t="s">
        <v>1493</v>
      </c>
      <c r="E76" s="18" t="s">
        <v>1494</v>
      </c>
      <c r="F76" s="18" t="s">
        <v>20</v>
      </c>
      <c r="G76" s="18" t="s">
        <v>667</v>
      </c>
      <c r="H76" s="18" t="s">
        <v>1477</v>
      </c>
      <c r="I76" s="18" t="s">
        <v>1495</v>
      </c>
      <c r="J76" s="18" t="s">
        <v>1477</v>
      </c>
      <c r="K76" s="18" t="s">
        <v>1496</v>
      </c>
      <c r="L76" s="18" t="s">
        <v>1497</v>
      </c>
      <c r="M76" s="18" t="s">
        <v>310</v>
      </c>
      <c r="N76" s="18">
        <v>646808</v>
      </c>
      <c r="O76" s="18">
        <v>635698</v>
      </c>
      <c r="P76" s="7">
        <v>1</v>
      </c>
      <c r="Q76" s="22"/>
      <c r="R76" s="2"/>
      <c r="S76" s="3"/>
      <c r="T76" s="19">
        <f t="shared" si="2"/>
        <v>0</v>
      </c>
      <c r="U76" s="20">
        <f t="shared" si="3"/>
        <v>0</v>
      </c>
    </row>
    <row r="77" spans="1:21" x14ac:dyDescent="0.25">
      <c r="A77" s="17" t="s">
        <v>1498</v>
      </c>
      <c r="B77" s="17" t="s">
        <v>17</v>
      </c>
      <c r="C77" s="17">
        <v>6674866</v>
      </c>
      <c r="D77" s="17" t="s">
        <v>1499</v>
      </c>
      <c r="E77" s="18" t="s">
        <v>1500</v>
      </c>
      <c r="F77" s="18" t="s">
        <v>20</v>
      </c>
      <c r="G77" s="18" t="s">
        <v>667</v>
      </c>
      <c r="H77" s="18" t="s">
        <v>1477</v>
      </c>
      <c r="I77" s="18" t="s">
        <v>1495</v>
      </c>
      <c r="J77" s="18" t="s">
        <v>1477</v>
      </c>
      <c r="K77" s="18" t="s">
        <v>1501</v>
      </c>
      <c r="L77" s="18" t="s">
        <v>1502</v>
      </c>
      <c r="M77" s="18" t="s">
        <v>216</v>
      </c>
      <c r="N77" s="18">
        <v>646912</v>
      </c>
      <c r="O77" s="18">
        <v>635456</v>
      </c>
      <c r="P77" s="7">
        <v>1</v>
      </c>
      <c r="Q77" s="22"/>
      <c r="R77" s="2"/>
      <c r="S77" s="3"/>
      <c r="T77" s="19">
        <f t="shared" si="2"/>
        <v>0</v>
      </c>
      <c r="U77" s="20">
        <f t="shared" si="3"/>
        <v>0</v>
      </c>
    </row>
    <row r="78" spans="1:21" x14ac:dyDescent="0.25">
      <c r="A78" s="17" t="s">
        <v>1503</v>
      </c>
      <c r="B78" s="17" t="s">
        <v>17</v>
      </c>
      <c r="C78" s="17">
        <v>6675238</v>
      </c>
      <c r="D78" s="17" t="s">
        <v>1504</v>
      </c>
      <c r="E78" s="18" t="s">
        <v>1505</v>
      </c>
      <c r="F78" s="18" t="s">
        <v>20</v>
      </c>
      <c r="G78" s="18" t="s">
        <v>667</v>
      </c>
      <c r="H78" s="18" t="s">
        <v>1506</v>
      </c>
      <c r="I78" s="18" t="s">
        <v>1507</v>
      </c>
      <c r="J78" s="18" t="s">
        <v>1508</v>
      </c>
      <c r="K78" s="18" t="s">
        <v>25</v>
      </c>
      <c r="L78" s="18"/>
      <c r="M78" s="18" t="s">
        <v>103</v>
      </c>
      <c r="N78" s="18">
        <v>637369</v>
      </c>
      <c r="O78" s="18">
        <v>616334</v>
      </c>
      <c r="P78" s="7">
        <v>1</v>
      </c>
      <c r="Q78" s="22"/>
      <c r="R78" s="2"/>
      <c r="S78" s="3"/>
      <c r="T78" s="19">
        <f t="shared" si="2"/>
        <v>0</v>
      </c>
      <c r="U78" s="20">
        <f t="shared" si="3"/>
        <v>0</v>
      </c>
    </row>
    <row r="79" spans="1:21" x14ac:dyDescent="0.25">
      <c r="A79" s="17" t="s">
        <v>1509</v>
      </c>
      <c r="B79" s="17" t="s">
        <v>17</v>
      </c>
      <c r="C79" s="17">
        <v>6676116</v>
      </c>
      <c r="D79" s="17" t="s">
        <v>1510</v>
      </c>
      <c r="E79" s="18" t="s">
        <v>1511</v>
      </c>
      <c r="F79" s="18" t="s">
        <v>20</v>
      </c>
      <c r="G79" s="18" t="s">
        <v>667</v>
      </c>
      <c r="H79" s="18" t="s">
        <v>1506</v>
      </c>
      <c r="I79" s="18" t="s">
        <v>1512</v>
      </c>
      <c r="J79" s="18" t="s">
        <v>1506</v>
      </c>
      <c r="K79" s="18" t="s">
        <v>1513</v>
      </c>
      <c r="L79" s="18" t="s">
        <v>1514</v>
      </c>
      <c r="M79" s="18" t="s">
        <v>45</v>
      </c>
      <c r="N79" s="18">
        <v>629222</v>
      </c>
      <c r="O79" s="18">
        <v>617243</v>
      </c>
      <c r="P79" s="7">
        <v>1</v>
      </c>
      <c r="Q79" s="22"/>
      <c r="R79" s="2"/>
      <c r="S79" s="3"/>
      <c r="T79" s="19">
        <f t="shared" ref="T79:T83" si="4">S79*0.23</f>
        <v>0</v>
      </c>
      <c r="U79" s="20">
        <f t="shared" ref="U79:U83" si="5">SUM(S79:T79)</f>
        <v>0</v>
      </c>
    </row>
    <row r="80" spans="1:21" x14ac:dyDescent="0.25">
      <c r="A80" s="17" t="s">
        <v>1515</v>
      </c>
      <c r="B80" s="17" t="s">
        <v>17</v>
      </c>
      <c r="C80" s="17">
        <v>6676238</v>
      </c>
      <c r="D80" s="17" t="s">
        <v>1516</v>
      </c>
      <c r="E80" s="18" t="s">
        <v>1517</v>
      </c>
      <c r="F80" s="18" t="s">
        <v>20</v>
      </c>
      <c r="G80" s="18" t="s">
        <v>667</v>
      </c>
      <c r="H80" s="18" t="s">
        <v>1506</v>
      </c>
      <c r="I80" s="18" t="s">
        <v>1518</v>
      </c>
      <c r="J80" s="18" t="s">
        <v>1519</v>
      </c>
      <c r="K80" s="18" t="s">
        <v>25</v>
      </c>
      <c r="L80" s="18"/>
      <c r="M80" s="18" t="s">
        <v>264</v>
      </c>
      <c r="N80" s="18">
        <v>635180</v>
      </c>
      <c r="O80" s="18">
        <v>623083</v>
      </c>
      <c r="P80" s="7">
        <v>1</v>
      </c>
      <c r="Q80" s="22"/>
      <c r="R80" s="2"/>
      <c r="S80" s="3"/>
      <c r="T80" s="19">
        <f t="shared" si="4"/>
        <v>0</v>
      </c>
      <c r="U80" s="20">
        <f t="shared" si="5"/>
        <v>0</v>
      </c>
    </row>
    <row r="81" spans="1:21" x14ac:dyDescent="0.25">
      <c r="A81" s="17" t="s">
        <v>1526</v>
      </c>
      <c r="B81" s="17" t="s">
        <v>17</v>
      </c>
      <c r="C81" s="17">
        <v>6668632</v>
      </c>
      <c r="D81" s="17" t="s">
        <v>1527</v>
      </c>
      <c r="E81" s="18" t="s">
        <v>1528</v>
      </c>
      <c r="F81" s="18" t="s">
        <v>20</v>
      </c>
      <c r="G81" s="18" t="s">
        <v>667</v>
      </c>
      <c r="H81" s="18" t="s">
        <v>1529</v>
      </c>
      <c r="I81" s="18" t="s">
        <v>1530</v>
      </c>
      <c r="J81" s="18" t="s">
        <v>1531</v>
      </c>
      <c r="K81" s="18" t="s">
        <v>25</v>
      </c>
      <c r="L81" s="18"/>
      <c r="M81" s="18" t="s">
        <v>1532</v>
      </c>
      <c r="N81" s="18">
        <v>657612</v>
      </c>
      <c r="O81" s="18">
        <v>622008</v>
      </c>
      <c r="P81" s="7">
        <v>1</v>
      </c>
      <c r="Q81" s="22"/>
      <c r="R81" s="2"/>
      <c r="S81" s="3"/>
      <c r="T81" s="19">
        <f t="shared" si="4"/>
        <v>0</v>
      </c>
      <c r="U81" s="20">
        <f t="shared" si="5"/>
        <v>0</v>
      </c>
    </row>
    <row r="82" spans="1:21" x14ac:dyDescent="0.25">
      <c r="A82" s="17" t="s">
        <v>1533</v>
      </c>
      <c r="B82" s="17" t="s">
        <v>17</v>
      </c>
      <c r="C82" s="17">
        <v>6668862</v>
      </c>
      <c r="D82" s="17" t="s">
        <v>1534</v>
      </c>
      <c r="E82" s="18" t="s">
        <v>1535</v>
      </c>
      <c r="F82" s="18" t="s">
        <v>20</v>
      </c>
      <c r="G82" s="18" t="s">
        <v>667</v>
      </c>
      <c r="H82" s="18" t="s">
        <v>1529</v>
      </c>
      <c r="I82" s="18" t="s">
        <v>1536</v>
      </c>
      <c r="J82" s="18" t="s">
        <v>1537</v>
      </c>
      <c r="K82" s="18" t="s">
        <v>25</v>
      </c>
      <c r="L82" s="18"/>
      <c r="M82" s="18" t="s">
        <v>1538</v>
      </c>
      <c r="N82" s="18">
        <v>650882</v>
      </c>
      <c r="O82" s="18">
        <v>625308</v>
      </c>
      <c r="P82" s="7">
        <v>1</v>
      </c>
      <c r="Q82" s="22"/>
      <c r="R82" s="2"/>
      <c r="S82" s="3"/>
      <c r="T82" s="19">
        <f t="shared" si="4"/>
        <v>0</v>
      </c>
      <c r="U82" s="20">
        <f t="shared" si="5"/>
        <v>0</v>
      </c>
    </row>
    <row r="83" spans="1:21" x14ac:dyDescent="0.25">
      <c r="A83" s="17" t="s">
        <v>1539</v>
      </c>
      <c r="B83" s="17" t="s">
        <v>17</v>
      </c>
      <c r="C83" s="17">
        <v>6669521</v>
      </c>
      <c r="D83" s="17" t="s">
        <v>1540</v>
      </c>
      <c r="E83" s="18" t="s">
        <v>1541</v>
      </c>
      <c r="F83" s="18" t="s">
        <v>20</v>
      </c>
      <c r="G83" s="18" t="s">
        <v>667</v>
      </c>
      <c r="H83" s="18" t="s">
        <v>1529</v>
      </c>
      <c r="I83" s="18" t="s">
        <v>1542</v>
      </c>
      <c r="J83" s="18" t="s">
        <v>1529</v>
      </c>
      <c r="K83" s="18" t="s">
        <v>1543</v>
      </c>
      <c r="L83" s="18" t="s">
        <v>1544</v>
      </c>
      <c r="M83" s="18" t="s">
        <v>33</v>
      </c>
      <c r="N83" s="18">
        <v>656703</v>
      </c>
      <c r="O83" s="18">
        <v>626608</v>
      </c>
      <c r="P83" s="7">
        <v>1</v>
      </c>
      <c r="Q83" s="22"/>
      <c r="R83" s="2"/>
      <c r="S83" s="3"/>
      <c r="T83" s="19">
        <f t="shared" si="4"/>
        <v>0</v>
      </c>
      <c r="U83" s="20">
        <f t="shared" si="5"/>
        <v>0</v>
      </c>
    </row>
  </sheetData>
  <sheetProtection algorithmName="SHA-512" hashValue="d4Z8WTZM7ljfrHa10wYcXrD27Wh1IO0TVUPX9uLa2o0BiY/3HB0HjXsuE2WIglgXkzYv8yaAXnJvveOowzrGZA==" saltValue="j/vNrpQ8rMXOQpFU+RBy2Q==" spinCount="100000" sheet="1" objects="1" scenarios="1" formatCells="0" formatColumns="0" formatRows="0" sort="0" autoFilter="0"/>
  <autoFilter ref="A13:P83"/>
  <mergeCells count="20">
    <mergeCell ref="A12:O12"/>
    <mergeCell ref="O4:P4"/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J10:R10"/>
    <mergeCell ref="G2:I2"/>
    <mergeCell ref="F9:I10"/>
    <mergeCell ref="J2:L2"/>
    <mergeCell ref="J5:L5"/>
    <mergeCell ref="J7:L7"/>
    <mergeCell ref="J8:L8"/>
  </mergeCells>
  <pageMargins left="0.7" right="0.7" top="0.75" bottom="0.75" header="0.51180555555555496" footer="0.51180555555555496"/>
  <pageSetup paperSize="9" scale="39" firstPageNumber="0" orientation="portrait" horizontalDpi="300" verticalDpi="300" r:id="rId1"/>
  <rowBreaks count="1" manualBreakCount="1">
    <brk id="33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4"/>
  <sheetViews>
    <sheetView zoomScaleNormal="100" workbookViewId="0">
      <selection activeCell="K11" sqref="K11"/>
    </sheetView>
  </sheetViews>
  <sheetFormatPr defaultColWidth="9.140625" defaultRowHeight="15" x14ac:dyDescent="0.25"/>
  <cols>
    <col min="1" max="4" width="8.7109375" style="7" customWidth="1"/>
    <col min="5" max="5" width="8.7109375" style="21" customWidth="1"/>
    <col min="6" max="6" width="15.85546875" style="7" bestFit="1" customWidth="1"/>
    <col min="7" max="7" width="11.140625" style="7" customWidth="1"/>
    <col min="8" max="11" width="8.7109375" style="7" customWidth="1"/>
    <col min="12" max="12" width="14.85546875" style="7" customWidth="1"/>
    <col min="13" max="16" width="8.7109375" style="7" customWidth="1"/>
    <col min="17" max="17" width="10.42578125" style="7" customWidth="1"/>
    <col min="18" max="18" width="19.5703125" style="7" customWidth="1"/>
    <col min="19" max="19" width="20.42578125" style="7" customWidth="1"/>
    <col min="20" max="20" width="8.7109375" style="7" customWidth="1"/>
    <col min="21" max="21" width="15" style="7" customWidth="1"/>
    <col min="22" max="1024" width="8.7109375" style="7" customWidth="1"/>
    <col min="1025" max="16384" width="9.140625" style="7"/>
  </cols>
  <sheetData>
    <row r="1" spans="1:21" ht="15.75" thickBot="1" x14ac:dyDescent="0.3">
      <c r="A1" s="4" t="s">
        <v>2588</v>
      </c>
      <c r="B1" s="4" t="s">
        <v>2589</v>
      </c>
      <c r="C1" s="4" t="s">
        <v>2590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2611</v>
      </c>
      <c r="B2" s="4">
        <f>P12</f>
        <v>90</v>
      </c>
      <c r="C2" s="4" t="s">
        <v>2603</v>
      </c>
      <c r="D2" s="4"/>
      <c r="E2" s="4"/>
      <c r="F2" s="4"/>
      <c r="G2" s="39" t="s">
        <v>2621</v>
      </c>
      <c r="H2" s="40"/>
      <c r="I2" s="41"/>
      <c r="J2" s="48" t="s">
        <v>2622</v>
      </c>
      <c r="K2" s="49"/>
      <c r="L2" s="50"/>
    </row>
    <row r="3" spans="1:21" x14ac:dyDescent="0.25">
      <c r="A3" s="4"/>
      <c r="B3" s="4"/>
      <c r="C3" s="4"/>
      <c r="D3" s="4"/>
      <c r="E3" s="4"/>
      <c r="F3" s="8" t="s">
        <v>2592</v>
      </c>
      <c r="G3" s="25" t="s">
        <v>2593</v>
      </c>
      <c r="H3" s="4" t="s">
        <v>2594</v>
      </c>
      <c r="I3" s="26" t="s">
        <v>2595</v>
      </c>
      <c r="J3" s="30" t="str">
        <f>G3</f>
        <v>Netto</v>
      </c>
      <c r="K3" s="31" t="str">
        <f>H3</f>
        <v>VAT</v>
      </c>
      <c r="L3" s="32" t="str">
        <f>I3</f>
        <v>Brutto</v>
      </c>
      <c r="O3" s="6" t="s">
        <v>2591</v>
      </c>
      <c r="P3" s="4"/>
      <c r="Q3" s="4"/>
      <c r="R3" s="4"/>
      <c r="S3" s="4"/>
      <c r="T3" s="4"/>
      <c r="U3" s="4"/>
    </row>
    <row r="4" spans="1:21" ht="21.95" customHeight="1" x14ac:dyDescent="0.25">
      <c r="A4" s="62" t="s">
        <v>2615</v>
      </c>
      <c r="B4" s="62"/>
      <c r="C4" s="62"/>
      <c r="D4" s="62"/>
      <c r="E4" s="62"/>
      <c r="F4" s="9" t="s">
        <v>2598</v>
      </c>
      <c r="G4" s="27">
        <f>SUM(S14:S103)/$P$12</f>
        <v>0</v>
      </c>
      <c r="H4" s="1">
        <f>G4*0.23</f>
        <v>0</v>
      </c>
      <c r="I4" s="28">
        <f>G4+H4</f>
        <v>0</v>
      </c>
      <c r="J4" s="30">
        <f>G4*P12*60</f>
        <v>0</v>
      </c>
      <c r="K4" s="33">
        <f>J4*0.23</f>
        <v>0</v>
      </c>
      <c r="L4" s="34">
        <f>J4+K4</f>
        <v>0</v>
      </c>
      <c r="O4" s="61" t="s">
        <v>2596</v>
      </c>
      <c r="P4" s="61"/>
      <c r="Q4" s="4" t="s">
        <v>2597</v>
      </c>
      <c r="R4" s="4"/>
      <c r="S4" s="4"/>
      <c r="T4" s="4"/>
      <c r="U4" s="4"/>
    </row>
    <row r="5" spans="1:21" ht="32.450000000000003" customHeight="1" x14ac:dyDescent="0.25">
      <c r="A5" s="64" t="s">
        <v>2616</v>
      </c>
      <c r="B5" s="64"/>
      <c r="C5" s="64"/>
      <c r="D5" s="64"/>
      <c r="E5" s="64"/>
      <c r="F5" s="24" t="s">
        <v>2620</v>
      </c>
      <c r="G5" s="29"/>
      <c r="H5" s="1">
        <f t="shared" ref="H5:H8" si="0">G5*0.23</f>
        <v>0</v>
      </c>
      <c r="I5" s="38">
        <f t="shared" ref="I5:I8" si="1">G5+H5</f>
        <v>0</v>
      </c>
      <c r="J5" s="51" t="s">
        <v>2623</v>
      </c>
      <c r="K5" s="52"/>
      <c r="L5" s="53"/>
      <c r="O5" s="63"/>
      <c r="P5" s="63"/>
      <c r="Q5" s="63"/>
      <c r="R5" s="63"/>
      <c r="S5" s="63"/>
      <c r="T5" s="63"/>
      <c r="U5" s="63"/>
    </row>
    <row r="6" spans="1:21" ht="32.450000000000003" customHeight="1" x14ac:dyDescent="0.25">
      <c r="A6" s="66" t="s">
        <v>2617</v>
      </c>
      <c r="B6" s="66"/>
      <c r="C6" s="66"/>
      <c r="D6" s="66"/>
      <c r="E6" s="66"/>
      <c r="F6" s="6" t="s">
        <v>2599</v>
      </c>
      <c r="G6" s="29"/>
      <c r="H6" s="1">
        <f t="shared" si="0"/>
        <v>0</v>
      </c>
      <c r="I6" s="38">
        <f t="shared" si="1"/>
        <v>0</v>
      </c>
      <c r="J6" s="30">
        <f>G6*P12</f>
        <v>0</v>
      </c>
      <c r="K6" s="33">
        <f>J6*0.23</f>
        <v>0</v>
      </c>
      <c r="L6" s="35">
        <f>J6+K6</f>
        <v>0</v>
      </c>
      <c r="O6" s="65"/>
      <c r="P6" s="65"/>
      <c r="Q6" s="63"/>
      <c r="R6" s="63"/>
      <c r="S6" s="63"/>
      <c r="T6" s="63"/>
      <c r="U6" s="63"/>
    </row>
    <row r="7" spans="1:21" ht="21.95" customHeight="1" x14ac:dyDescent="0.25">
      <c r="A7" s="67" t="s">
        <v>2618</v>
      </c>
      <c r="B7" s="67"/>
      <c r="C7" s="67"/>
      <c r="D7" s="67"/>
      <c r="E7" s="67"/>
      <c r="F7" s="6" t="s">
        <v>2600</v>
      </c>
      <c r="G7" s="29"/>
      <c r="H7" s="1">
        <f t="shared" si="0"/>
        <v>0</v>
      </c>
      <c r="I7" s="38">
        <f t="shared" si="1"/>
        <v>0</v>
      </c>
      <c r="J7" s="54" t="s">
        <v>2623</v>
      </c>
      <c r="K7" s="55"/>
      <c r="L7" s="56"/>
      <c r="M7" s="4"/>
      <c r="N7" s="4"/>
      <c r="O7" s="65"/>
      <c r="P7" s="65"/>
      <c r="Q7" s="63"/>
      <c r="R7" s="63"/>
      <c r="S7" s="63"/>
      <c r="T7" s="63"/>
      <c r="U7" s="63"/>
    </row>
    <row r="8" spans="1:21" ht="33" customHeight="1" thickBot="1" x14ac:dyDescent="0.3">
      <c r="A8" s="67" t="s">
        <v>2619</v>
      </c>
      <c r="B8" s="67"/>
      <c r="C8" s="67"/>
      <c r="D8" s="67"/>
      <c r="E8" s="67"/>
      <c r="F8" s="6" t="s">
        <v>2601</v>
      </c>
      <c r="G8" s="29"/>
      <c r="H8" s="1">
        <f t="shared" si="0"/>
        <v>0</v>
      </c>
      <c r="I8" s="38">
        <f t="shared" si="1"/>
        <v>0</v>
      </c>
      <c r="J8" s="57" t="s">
        <v>2623</v>
      </c>
      <c r="K8" s="58"/>
      <c r="L8" s="59"/>
      <c r="M8" s="4"/>
      <c r="N8" s="4"/>
      <c r="O8" s="4"/>
      <c r="P8" s="4"/>
      <c r="Q8" s="4"/>
    </row>
    <row r="9" spans="1:21" ht="20.45" customHeight="1" thickTop="1" x14ac:dyDescent="0.25">
      <c r="A9" s="10"/>
      <c r="B9" s="10"/>
      <c r="C9" s="10"/>
      <c r="D9" s="10"/>
      <c r="E9" s="10"/>
      <c r="F9" s="42"/>
      <c r="G9" s="43"/>
      <c r="H9" s="43"/>
      <c r="I9" s="44"/>
      <c r="J9" s="36" t="s">
        <v>2624</v>
      </c>
      <c r="K9" s="37"/>
      <c r="L9" s="31"/>
      <c r="M9" s="4"/>
      <c r="N9" s="4"/>
      <c r="O9" s="4"/>
      <c r="P9" s="4"/>
      <c r="Q9" s="4"/>
    </row>
    <row r="10" spans="1:21" ht="21.95" customHeight="1" thickBot="1" x14ac:dyDescent="0.3">
      <c r="A10" s="10"/>
      <c r="B10" s="10"/>
      <c r="C10" s="10"/>
      <c r="D10" s="10"/>
      <c r="E10" s="11" t="s">
        <v>2602</v>
      </c>
      <c r="F10" s="45"/>
      <c r="G10" s="46"/>
      <c r="H10" s="46"/>
      <c r="I10" s="47"/>
      <c r="J10" s="68" t="s">
        <v>2626</v>
      </c>
      <c r="K10" s="69"/>
      <c r="L10" s="69"/>
      <c r="M10" s="69"/>
      <c r="N10" s="69"/>
      <c r="O10" s="69"/>
      <c r="P10" s="69"/>
      <c r="Q10" s="69"/>
      <c r="R10" s="69"/>
    </row>
    <row r="11" spans="1:21" ht="15.75" thickTop="1" x14ac:dyDescent="0.25"/>
    <row r="12" spans="1:21" x14ac:dyDescent="0.25">
      <c r="A12" s="60" t="s">
        <v>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12">
        <f>SUM(P14:P103)</f>
        <v>90</v>
      </c>
    </row>
    <row r="13" spans="1:21" ht="54.6" customHeight="1" x14ac:dyDescent="0.2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4" t="s">
        <v>6</v>
      </c>
      <c r="G13" s="15" t="s">
        <v>7</v>
      </c>
      <c r="H13" s="15" t="s">
        <v>8</v>
      </c>
      <c r="I13" s="15" t="s">
        <v>9</v>
      </c>
      <c r="J13" s="15" t="s">
        <v>10</v>
      </c>
      <c r="K13" s="15" t="s">
        <v>11</v>
      </c>
      <c r="L13" s="15" t="s">
        <v>12</v>
      </c>
      <c r="M13" s="15" t="s">
        <v>13</v>
      </c>
      <c r="N13" s="15" t="s">
        <v>14</v>
      </c>
      <c r="O13" s="15" t="s">
        <v>15</v>
      </c>
      <c r="P13" s="13" t="s">
        <v>2586</v>
      </c>
      <c r="Q13" s="16" t="s">
        <v>2604</v>
      </c>
      <c r="R13" s="16" t="s">
        <v>2625</v>
      </c>
      <c r="S13" s="16" t="s">
        <v>2605</v>
      </c>
      <c r="T13" s="16" t="s">
        <v>2606</v>
      </c>
      <c r="U13" s="16" t="s">
        <v>2607</v>
      </c>
    </row>
    <row r="14" spans="1:21" x14ac:dyDescent="0.25">
      <c r="A14" s="17" t="s">
        <v>503</v>
      </c>
      <c r="B14" s="17" t="s">
        <v>17</v>
      </c>
      <c r="C14" s="17">
        <v>6485126</v>
      </c>
      <c r="D14" s="17" t="s">
        <v>504</v>
      </c>
      <c r="E14" s="18" t="s">
        <v>505</v>
      </c>
      <c r="F14" s="18" t="s">
        <v>20</v>
      </c>
      <c r="G14" s="18" t="s">
        <v>506</v>
      </c>
      <c r="H14" s="18" t="s">
        <v>507</v>
      </c>
      <c r="I14" s="18" t="s">
        <v>508</v>
      </c>
      <c r="J14" s="18" t="s">
        <v>509</v>
      </c>
      <c r="K14" s="18" t="s">
        <v>25</v>
      </c>
      <c r="L14" s="18"/>
      <c r="M14" s="18" t="s">
        <v>510</v>
      </c>
      <c r="N14" s="18">
        <v>612516</v>
      </c>
      <c r="O14" s="18">
        <v>719187</v>
      </c>
      <c r="P14" s="7">
        <v>1</v>
      </c>
      <c r="Q14" s="22"/>
      <c r="R14" s="2"/>
      <c r="S14" s="3"/>
      <c r="T14" s="19">
        <f>S14*0.23</f>
        <v>0</v>
      </c>
      <c r="U14" s="20">
        <f>SUM(S14:T14)</f>
        <v>0</v>
      </c>
    </row>
    <row r="15" spans="1:21" x14ac:dyDescent="0.25">
      <c r="A15" s="17" t="s">
        <v>511</v>
      </c>
      <c r="B15" s="17" t="s">
        <v>17</v>
      </c>
      <c r="C15" s="17">
        <v>6485572</v>
      </c>
      <c r="D15" s="17" t="s">
        <v>512</v>
      </c>
      <c r="E15" s="18" t="s">
        <v>513</v>
      </c>
      <c r="F15" s="18" t="s">
        <v>20</v>
      </c>
      <c r="G15" s="18" t="s">
        <v>506</v>
      </c>
      <c r="H15" s="18" t="s">
        <v>507</v>
      </c>
      <c r="I15" s="18" t="s">
        <v>514</v>
      </c>
      <c r="J15" s="18" t="s">
        <v>515</v>
      </c>
      <c r="K15" s="18" t="s">
        <v>25</v>
      </c>
      <c r="L15" s="18"/>
      <c r="M15" s="18" t="s">
        <v>516</v>
      </c>
      <c r="N15" s="18">
        <v>619301</v>
      </c>
      <c r="O15" s="18">
        <v>701000</v>
      </c>
      <c r="P15" s="7">
        <v>1</v>
      </c>
      <c r="Q15" s="22"/>
      <c r="R15" s="2"/>
      <c r="S15" s="3"/>
      <c r="T15" s="19">
        <f t="shared" ref="T15:T78" si="2">S15*0.23</f>
        <v>0</v>
      </c>
      <c r="U15" s="20">
        <f t="shared" ref="U15:U78" si="3">SUM(S15:T15)</f>
        <v>0</v>
      </c>
    </row>
    <row r="16" spans="1:21" x14ac:dyDescent="0.25">
      <c r="A16" s="17" t="s">
        <v>517</v>
      </c>
      <c r="B16" s="17" t="s">
        <v>17</v>
      </c>
      <c r="C16" s="17">
        <v>6485733</v>
      </c>
      <c r="D16" s="17" t="s">
        <v>518</v>
      </c>
      <c r="E16" s="18" t="s">
        <v>519</v>
      </c>
      <c r="F16" s="18" t="s">
        <v>20</v>
      </c>
      <c r="G16" s="18" t="s">
        <v>506</v>
      </c>
      <c r="H16" s="18" t="s">
        <v>507</v>
      </c>
      <c r="I16" s="18" t="s">
        <v>520</v>
      </c>
      <c r="J16" s="18" t="s">
        <v>521</v>
      </c>
      <c r="K16" s="18" t="s">
        <v>25</v>
      </c>
      <c r="L16" s="18"/>
      <c r="M16" s="18" t="s">
        <v>522</v>
      </c>
      <c r="N16" s="18">
        <v>623141</v>
      </c>
      <c r="O16" s="18">
        <v>707433</v>
      </c>
      <c r="P16" s="7">
        <v>1</v>
      </c>
      <c r="Q16" s="22"/>
      <c r="R16" s="2"/>
      <c r="S16" s="3"/>
      <c r="T16" s="19">
        <f t="shared" si="2"/>
        <v>0</v>
      </c>
      <c r="U16" s="20">
        <f t="shared" si="3"/>
        <v>0</v>
      </c>
    </row>
    <row r="17" spans="1:21" x14ac:dyDescent="0.25">
      <c r="A17" s="17" t="s">
        <v>523</v>
      </c>
      <c r="B17" s="17" t="s">
        <v>17</v>
      </c>
      <c r="C17" s="17">
        <v>6485816</v>
      </c>
      <c r="D17" s="17" t="s">
        <v>524</v>
      </c>
      <c r="E17" s="18" t="s">
        <v>525</v>
      </c>
      <c r="F17" s="18" t="s">
        <v>20</v>
      </c>
      <c r="G17" s="18" t="s">
        <v>506</v>
      </c>
      <c r="H17" s="18" t="s">
        <v>507</v>
      </c>
      <c r="I17" s="18" t="s">
        <v>526</v>
      </c>
      <c r="J17" s="18" t="s">
        <v>527</v>
      </c>
      <c r="K17" s="18" t="s">
        <v>25</v>
      </c>
      <c r="L17" s="18"/>
      <c r="M17" s="18" t="s">
        <v>528</v>
      </c>
      <c r="N17" s="18">
        <v>616376</v>
      </c>
      <c r="O17" s="18">
        <v>703777</v>
      </c>
      <c r="P17" s="7">
        <v>1</v>
      </c>
      <c r="Q17" s="22"/>
      <c r="R17" s="2"/>
      <c r="S17" s="3"/>
      <c r="T17" s="19">
        <f t="shared" si="2"/>
        <v>0</v>
      </c>
      <c r="U17" s="20">
        <f t="shared" si="3"/>
        <v>0</v>
      </c>
    </row>
    <row r="18" spans="1:21" x14ac:dyDescent="0.25">
      <c r="A18" s="17" t="s">
        <v>529</v>
      </c>
      <c r="B18" s="17" t="s">
        <v>17</v>
      </c>
      <c r="C18" s="17">
        <v>6486402</v>
      </c>
      <c r="D18" s="17" t="s">
        <v>530</v>
      </c>
      <c r="E18" s="18" t="s">
        <v>531</v>
      </c>
      <c r="F18" s="18" t="s">
        <v>20</v>
      </c>
      <c r="G18" s="18" t="s">
        <v>506</v>
      </c>
      <c r="H18" s="18" t="s">
        <v>507</v>
      </c>
      <c r="I18" s="18" t="s">
        <v>532</v>
      </c>
      <c r="J18" s="18" t="s">
        <v>533</v>
      </c>
      <c r="K18" s="18" t="s">
        <v>25</v>
      </c>
      <c r="L18" s="18"/>
      <c r="M18" s="18" t="s">
        <v>534</v>
      </c>
      <c r="N18" s="18">
        <v>607498</v>
      </c>
      <c r="O18" s="18">
        <v>708112</v>
      </c>
      <c r="P18" s="7">
        <v>1</v>
      </c>
      <c r="Q18" s="22"/>
      <c r="R18" s="2"/>
      <c r="S18" s="3"/>
      <c r="T18" s="19">
        <f t="shared" si="2"/>
        <v>0</v>
      </c>
      <c r="U18" s="20">
        <f t="shared" si="3"/>
        <v>0</v>
      </c>
    </row>
    <row r="19" spans="1:21" x14ac:dyDescent="0.25">
      <c r="A19" s="17" t="s">
        <v>535</v>
      </c>
      <c r="B19" s="17" t="s">
        <v>17</v>
      </c>
      <c r="C19" s="17">
        <v>6486561</v>
      </c>
      <c r="D19" s="17" t="s">
        <v>536</v>
      </c>
      <c r="E19" s="18" t="s">
        <v>537</v>
      </c>
      <c r="F19" s="18" t="s">
        <v>20</v>
      </c>
      <c r="G19" s="18" t="s">
        <v>506</v>
      </c>
      <c r="H19" s="18" t="s">
        <v>507</v>
      </c>
      <c r="I19" s="18" t="s">
        <v>538</v>
      </c>
      <c r="J19" s="18" t="s">
        <v>539</v>
      </c>
      <c r="K19" s="18" t="s">
        <v>25</v>
      </c>
      <c r="L19" s="18"/>
      <c r="M19" s="18" t="s">
        <v>45</v>
      </c>
      <c r="N19" s="18">
        <v>628433</v>
      </c>
      <c r="O19" s="18">
        <v>706001</v>
      </c>
      <c r="P19" s="7">
        <v>1</v>
      </c>
      <c r="Q19" s="22"/>
      <c r="R19" s="2"/>
      <c r="S19" s="3"/>
      <c r="T19" s="19">
        <f t="shared" si="2"/>
        <v>0</v>
      </c>
      <c r="U19" s="20">
        <f t="shared" si="3"/>
        <v>0</v>
      </c>
    </row>
    <row r="20" spans="1:21" x14ac:dyDescent="0.25">
      <c r="A20" s="17" t="s">
        <v>540</v>
      </c>
      <c r="B20" s="17" t="s">
        <v>17</v>
      </c>
      <c r="C20" s="17">
        <v>6487192</v>
      </c>
      <c r="D20" s="17" t="s">
        <v>541</v>
      </c>
      <c r="E20" s="18" t="s">
        <v>542</v>
      </c>
      <c r="F20" s="18" t="s">
        <v>20</v>
      </c>
      <c r="G20" s="18" t="s">
        <v>506</v>
      </c>
      <c r="H20" s="18" t="s">
        <v>507</v>
      </c>
      <c r="I20" s="18" t="s">
        <v>543</v>
      </c>
      <c r="J20" s="18" t="s">
        <v>544</v>
      </c>
      <c r="K20" s="18" t="s">
        <v>25</v>
      </c>
      <c r="L20" s="18"/>
      <c r="M20" s="18" t="s">
        <v>545</v>
      </c>
      <c r="N20" s="18">
        <v>608842</v>
      </c>
      <c r="O20" s="18">
        <v>712309</v>
      </c>
      <c r="P20" s="7">
        <v>1</v>
      </c>
      <c r="Q20" s="22"/>
      <c r="R20" s="2"/>
      <c r="S20" s="3"/>
      <c r="T20" s="19">
        <f t="shared" si="2"/>
        <v>0</v>
      </c>
      <c r="U20" s="20">
        <f t="shared" si="3"/>
        <v>0</v>
      </c>
    </row>
    <row r="21" spans="1:21" x14ac:dyDescent="0.25">
      <c r="A21" s="17" t="s">
        <v>574</v>
      </c>
      <c r="B21" s="17" t="s">
        <v>17</v>
      </c>
      <c r="C21" s="17">
        <v>6487736</v>
      </c>
      <c r="D21" s="17" t="s">
        <v>575</v>
      </c>
      <c r="E21" s="18" t="s">
        <v>576</v>
      </c>
      <c r="F21" s="18" t="s">
        <v>20</v>
      </c>
      <c r="G21" s="18" t="s">
        <v>506</v>
      </c>
      <c r="H21" s="18" t="s">
        <v>577</v>
      </c>
      <c r="I21" s="18" t="s">
        <v>578</v>
      </c>
      <c r="J21" s="18" t="s">
        <v>579</v>
      </c>
      <c r="K21" s="18" t="s">
        <v>25</v>
      </c>
      <c r="L21" s="18"/>
      <c r="M21" s="18" t="s">
        <v>580</v>
      </c>
      <c r="N21" s="18">
        <v>631556</v>
      </c>
      <c r="O21" s="18">
        <v>696999</v>
      </c>
      <c r="P21" s="7">
        <v>1</v>
      </c>
      <c r="Q21" s="22"/>
      <c r="R21" s="2"/>
      <c r="S21" s="3"/>
      <c r="T21" s="19">
        <f t="shared" si="2"/>
        <v>0</v>
      </c>
      <c r="U21" s="20">
        <f t="shared" si="3"/>
        <v>0</v>
      </c>
    </row>
    <row r="22" spans="1:21" x14ac:dyDescent="0.25">
      <c r="A22" s="17" t="s">
        <v>581</v>
      </c>
      <c r="B22" s="17" t="s">
        <v>17</v>
      </c>
      <c r="C22" s="17">
        <v>6488085</v>
      </c>
      <c r="D22" s="17" t="s">
        <v>582</v>
      </c>
      <c r="E22" s="18" t="s">
        <v>583</v>
      </c>
      <c r="F22" s="18" t="s">
        <v>20</v>
      </c>
      <c r="G22" s="18" t="s">
        <v>506</v>
      </c>
      <c r="H22" s="18" t="s">
        <v>577</v>
      </c>
      <c r="I22" s="18" t="s">
        <v>584</v>
      </c>
      <c r="J22" s="18" t="s">
        <v>585</v>
      </c>
      <c r="K22" s="18" t="s">
        <v>25</v>
      </c>
      <c r="L22" s="18"/>
      <c r="M22" s="18" t="s">
        <v>82</v>
      </c>
      <c r="N22" s="18">
        <v>632509</v>
      </c>
      <c r="O22" s="18">
        <v>690686</v>
      </c>
      <c r="P22" s="7">
        <v>1</v>
      </c>
      <c r="Q22" s="22"/>
      <c r="R22" s="2"/>
      <c r="S22" s="3"/>
      <c r="T22" s="19">
        <f t="shared" si="2"/>
        <v>0</v>
      </c>
      <c r="U22" s="20">
        <f t="shared" si="3"/>
        <v>0</v>
      </c>
    </row>
    <row r="23" spans="1:21" x14ac:dyDescent="0.25">
      <c r="A23" s="17" t="s">
        <v>718</v>
      </c>
      <c r="B23" s="17" t="s">
        <v>17</v>
      </c>
      <c r="C23" s="17">
        <v>6489088</v>
      </c>
      <c r="D23" s="17" t="s">
        <v>719</v>
      </c>
      <c r="E23" s="18" t="s">
        <v>720</v>
      </c>
      <c r="F23" s="18" t="s">
        <v>20</v>
      </c>
      <c r="G23" s="18" t="s">
        <v>506</v>
      </c>
      <c r="H23" s="18" t="s">
        <v>721</v>
      </c>
      <c r="I23" s="18" t="s">
        <v>722</v>
      </c>
      <c r="J23" s="18" t="s">
        <v>723</v>
      </c>
      <c r="K23" s="18" t="s">
        <v>25</v>
      </c>
      <c r="L23" s="18"/>
      <c r="M23" s="18" t="s">
        <v>724</v>
      </c>
      <c r="N23" s="18">
        <v>589203</v>
      </c>
      <c r="O23" s="18">
        <v>717528</v>
      </c>
      <c r="P23" s="7">
        <v>1</v>
      </c>
      <c r="Q23" s="22"/>
      <c r="R23" s="2"/>
      <c r="S23" s="3"/>
      <c r="T23" s="19">
        <f t="shared" si="2"/>
        <v>0</v>
      </c>
      <c r="U23" s="20">
        <f t="shared" si="3"/>
        <v>0</v>
      </c>
    </row>
    <row r="24" spans="1:21" x14ac:dyDescent="0.25">
      <c r="A24" s="17" t="s">
        <v>725</v>
      </c>
      <c r="B24" s="17" t="s">
        <v>17</v>
      </c>
      <c r="C24" s="17">
        <v>6489379</v>
      </c>
      <c r="D24" s="17" t="s">
        <v>726</v>
      </c>
      <c r="E24" s="18" t="s">
        <v>727</v>
      </c>
      <c r="F24" s="18" t="s">
        <v>20</v>
      </c>
      <c r="G24" s="18" t="s">
        <v>506</v>
      </c>
      <c r="H24" s="18" t="s">
        <v>721</v>
      </c>
      <c r="I24" s="18" t="s">
        <v>728</v>
      </c>
      <c r="J24" s="18" t="s">
        <v>729</v>
      </c>
      <c r="K24" s="18" t="s">
        <v>25</v>
      </c>
      <c r="L24" s="18"/>
      <c r="M24" s="18" t="s">
        <v>730</v>
      </c>
      <c r="N24" s="18">
        <v>598010</v>
      </c>
      <c r="O24" s="18">
        <v>706133</v>
      </c>
      <c r="P24" s="7">
        <v>1</v>
      </c>
      <c r="Q24" s="22"/>
      <c r="R24" s="2"/>
      <c r="S24" s="3"/>
      <c r="T24" s="19">
        <f t="shared" si="2"/>
        <v>0</v>
      </c>
      <c r="U24" s="20">
        <f t="shared" si="3"/>
        <v>0</v>
      </c>
    </row>
    <row r="25" spans="1:21" x14ac:dyDescent="0.25">
      <c r="A25" s="17" t="s">
        <v>731</v>
      </c>
      <c r="B25" s="17" t="s">
        <v>17</v>
      </c>
      <c r="C25" s="17">
        <v>6489614</v>
      </c>
      <c r="D25" s="17" t="s">
        <v>732</v>
      </c>
      <c r="E25" s="18" t="s">
        <v>733</v>
      </c>
      <c r="F25" s="18" t="s">
        <v>20</v>
      </c>
      <c r="G25" s="18" t="s">
        <v>506</v>
      </c>
      <c r="H25" s="18" t="s">
        <v>721</v>
      </c>
      <c r="I25" s="18" t="s">
        <v>734</v>
      </c>
      <c r="J25" s="18" t="s">
        <v>735</v>
      </c>
      <c r="K25" s="18" t="s">
        <v>25</v>
      </c>
      <c r="L25" s="18"/>
      <c r="M25" s="18" t="s">
        <v>354</v>
      </c>
      <c r="N25" s="18">
        <v>602867</v>
      </c>
      <c r="O25" s="18">
        <v>722437</v>
      </c>
      <c r="P25" s="7">
        <v>1</v>
      </c>
      <c r="Q25" s="22"/>
      <c r="R25" s="2"/>
      <c r="S25" s="3"/>
      <c r="T25" s="19">
        <f t="shared" si="2"/>
        <v>0</v>
      </c>
      <c r="U25" s="20">
        <f t="shared" si="3"/>
        <v>0</v>
      </c>
    </row>
    <row r="26" spans="1:21" x14ac:dyDescent="0.25">
      <c r="A26" s="17" t="s">
        <v>1364</v>
      </c>
      <c r="B26" s="17" t="s">
        <v>17</v>
      </c>
      <c r="C26" s="17">
        <v>6490382</v>
      </c>
      <c r="D26" s="17" t="s">
        <v>1365</v>
      </c>
      <c r="E26" s="18" t="s">
        <v>1366</v>
      </c>
      <c r="F26" s="18" t="s">
        <v>20</v>
      </c>
      <c r="G26" s="18" t="s">
        <v>506</v>
      </c>
      <c r="H26" s="18" t="s">
        <v>1367</v>
      </c>
      <c r="I26" s="18" t="s">
        <v>1368</v>
      </c>
      <c r="J26" s="18" t="s">
        <v>1369</v>
      </c>
      <c r="K26" s="18" t="s">
        <v>25</v>
      </c>
      <c r="L26" s="18"/>
      <c r="M26" s="18" t="s">
        <v>45</v>
      </c>
      <c r="N26" s="18">
        <v>638133</v>
      </c>
      <c r="O26" s="18">
        <v>717555</v>
      </c>
      <c r="P26" s="7">
        <v>1</v>
      </c>
      <c r="Q26" s="22"/>
      <c r="R26" s="2"/>
      <c r="S26" s="3"/>
      <c r="T26" s="19">
        <f t="shared" si="2"/>
        <v>0</v>
      </c>
      <c r="U26" s="20">
        <f t="shared" si="3"/>
        <v>0</v>
      </c>
    </row>
    <row r="27" spans="1:21" x14ac:dyDescent="0.25">
      <c r="A27" s="17" t="s">
        <v>1370</v>
      </c>
      <c r="B27" s="17" t="s">
        <v>17</v>
      </c>
      <c r="C27" s="17">
        <v>6490690</v>
      </c>
      <c r="D27" s="17" t="s">
        <v>1371</v>
      </c>
      <c r="E27" s="18" t="s">
        <v>1372</v>
      </c>
      <c r="F27" s="18" t="s">
        <v>20</v>
      </c>
      <c r="G27" s="18" t="s">
        <v>506</v>
      </c>
      <c r="H27" s="18" t="s">
        <v>1367</v>
      </c>
      <c r="I27" s="18" t="s">
        <v>1373</v>
      </c>
      <c r="J27" s="18" t="s">
        <v>1374</v>
      </c>
      <c r="K27" s="18" t="s">
        <v>25</v>
      </c>
      <c r="L27" s="18"/>
      <c r="M27" s="18" t="s">
        <v>216</v>
      </c>
      <c r="N27" s="18">
        <v>624904</v>
      </c>
      <c r="O27" s="18">
        <v>720028</v>
      </c>
      <c r="P27" s="7">
        <v>1</v>
      </c>
      <c r="Q27" s="22"/>
      <c r="R27" s="2"/>
      <c r="S27" s="3"/>
      <c r="T27" s="19">
        <f t="shared" si="2"/>
        <v>0</v>
      </c>
      <c r="U27" s="20">
        <f t="shared" si="3"/>
        <v>0</v>
      </c>
    </row>
    <row r="28" spans="1:21" x14ac:dyDescent="0.25">
      <c r="A28" s="17" t="s">
        <v>1375</v>
      </c>
      <c r="B28" s="17" t="s">
        <v>17</v>
      </c>
      <c r="C28" s="17">
        <v>6491155</v>
      </c>
      <c r="D28" s="17" t="s">
        <v>1376</v>
      </c>
      <c r="E28" s="18" t="s">
        <v>1377</v>
      </c>
      <c r="F28" s="18" t="s">
        <v>20</v>
      </c>
      <c r="G28" s="18" t="s">
        <v>506</v>
      </c>
      <c r="H28" s="18" t="s">
        <v>1367</v>
      </c>
      <c r="I28" s="18" t="s">
        <v>1378</v>
      </c>
      <c r="J28" s="18" t="s">
        <v>1379</v>
      </c>
      <c r="K28" s="18" t="s">
        <v>25</v>
      </c>
      <c r="L28" s="18"/>
      <c r="M28" s="18" t="s">
        <v>163</v>
      </c>
      <c r="N28" s="18">
        <v>627657</v>
      </c>
      <c r="O28" s="18">
        <v>710254</v>
      </c>
      <c r="P28" s="7">
        <v>1</v>
      </c>
      <c r="Q28" s="22"/>
      <c r="R28" s="2"/>
      <c r="S28" s="3"/>
      <c r="T28" s="19">
        <f t="shared" si="2"/>
        <v>0</v>
      </c>
      <c r="U28" s="20">
        <f t="shared" si="3"/>
        <v>0</v>
      </c>
    </row>
    <row r="29" spans="1:21" x14ac:dyDescent="0.25">
      <c r="A29" s="17" t="s">
        <v>2197</v>
      </c>
      <c r="B29" s="17" t="s">
        <v>17</v>
      </c>
      <c r="C29" s="17">
        <v>6484488</v>
      </c>
      <c r="D29" s="17" t="s">
        <v>2198</v>
      </c>
      <c r="E29" s="18" t="s">
        <v>2199</v>
      </c>
      <c r="F29" s="18" t="s">
        <v>20</v>
      </c>
      <c r="G29" s="18" t="s">
        <v>506</v>
      </c>
      <c r="H29" s="18" t="s">
        <v>507</v>
      </c>
      <c r="I29" s="18" t="s">
        <v>2200</v>
      </c>
      <c r="J29" s="18" t="s">
        <v>507</v>
      </c>
      <c r="K29" s="18" t="s">
        <v>2201</v>
      </c>
      <c r="L29" s="18" t="s">
        <v>2202</v>
      </c>
      <c r="M29" s="18" t="s">
        <v>480</v>
      </c>
      <c r="N29" s="18">
        <v>617363</v>
      </c>
      <c r="O29" s="18">
        <v>712145</v>
      </c>
      <c r="P29" s="7">
        <v>1</v>
      </c>
      <c r="Q29" s="22"/>
      <c r="R29" s="2"/>
      <c r="S29" s="3"/>
      <c r="T29" s="19">
        <f t="shared" si="2"/>
        <v>0</v>
      </c>
      <c r="U29" s="20">
        <f t="shared" si="3"/>
        <v>0</v>
      </c>
    </row>
    <row r="30" spans="1:21" x14ac:dyDescent="0.25">
      <c r="A30" s="17" t="s">
        <v>2203</v>
      </c>
      <c r="B30" s="17" t="s">
        <v>17</v>
      </c>
      <c r="C30" s="17">
        <v>6484260</v>
      </c>
      <c r="D30" s="17" t="s">
        <v>2204</v>
      </c>
      <c r="E30" s="18" t="s">
        <v>2205</v>
      </c>
      <c r="F30" s="18" t="s">
        <v>20</v>
      </c>
      <c r="G30" s="18" t="s">
        <v>506</v>
      </c>
      <c r="H30" s="18" t="s">
        <v>507</v>
      </c>
      <c r="I30" s="18" t="s">
        <v>2200</v>
      </c>
      <c r="J30" s="18" t="s">
        <v>507</v>
      </c>
      <c r="K30" s="18" t="s">
        <v>87</v>
      </c>
      <c r="L30" s="18" t="s">
        <v>88</v>
      </c>
      <c r="M30" s="18" t="s">
        <v>82</v>
      </c>
      <c r="N30" s="18">
        <v>618927</v>
      </c>
      <c r="O30" s="18">
        <v>710933</v>
      </c>
      <c r="P30" s="7">
        <v>1</v>
      </c>
      <c r="Q30" s="22"/>
      <c r="R30" s="2"/>
      <c r="S30" s="3"/>
      <c r="T30" s="19">
        <f t="shared" si="2"/>
        <v>0</v>
      </c>
      <c r="U30" s="20">
        <f t="shared" si="3"/>
        <v>0</v>
      </c>
    </row>
    <row r="31" spans="1:21" x14ac:dyDescent="0.25">
      <c r="A31" s="17" t="s">
        <v>2206</v>
      </c>
      <c r="B31" s="17" t="s">
        <v>17</v>
      </c>
      <c r="C31" s="17">
        <v>6483523</v>
      </c>
      <c r="D31" s="17" t="s">
        <v>2207</v>
      </c>
      <c r="E31" s="18" t="s">
        <v>2208</v>
      </c>
      <c r="F31" s="18" t="s">
        <v>20</v>
      </c>
      <c r="G31" s="18" t="s">
        <v>506</v>
      </c>
      <c r="H31" s="18" t="s">
        <v>507</v>
      </c>
      <c r="I31" s="18" t="s">
        <v>2200</v>
      </c>
      <c r="J31" s="18" t="s">
        <v>507</v>
      </c>
      <c r="K31" s="18" t="s">
        <v>2209</v>
      </c>
      <c r="L31" s="18" t="s">
        <v>2210</v>
      </c>
      <c r="M31" s="18" t="s">
        <v>45</v>
      </c>
      <c r="N31" s="18">
        <v>618850</v>
      </c>
      <c r="O31" s="18">
        <v>711224</v>
      </c>
      <c r="P31" s="7">
        <v>1</v>
      </c>
      <c r="Q31" s="22"/>
      <c r="R31" s="2"/>
      <c r="S31" s="3"/>
      <c r="T31" s="19">
        <f t="shared" si="2"/>
        <v>0</v>
      </c>
      <c r="U31" s="20">
        <f t="shared" si="3"/>
        <v>0</v>
      </c>
    </row>
    <row r="32" spans="1:21" x14ac:dyDescent="0.25">
      <c r="A32" s="17" t="s">
        <v>2211</v>
      </c>
      <c r="B32" s="17" t="s">
        <v>17</v>
      </c>
      <c r="C32" s="17">
        <v>6483525</v>
      </c>
      <c r="D32" s="17" t="s">
        <v>2212</v>
      </c>
      <c r="E32" s="18" t="s">
        <v>2213</v>
      </c>
      <c r="F32" s="18" t="s">
        <v>20</v>
      </c>
      <c r="G32" s="18" t="s">
        <v>506</v>
      </c>
      <c r="H32" s="18" t="s">
        <v>507</v>
      </c>
      <c r="I32" s="18" t="s">
        <v>2200</v>
      </c>
      <c r="J32" s="18" t="s">
        <v>507</v>
      </c>
      <c r="K32" s="18" t="s">
        <v>2209</v>
      </c>
      <c r="L32" s="18" t="s">
        <v>2210</v>
      </c>
      <c r="M32" s="18" t="s">
        <v>894</v>
      </c>
      <c r="N32" s="18">
        <v>618812</v>
      </c>
      <c r="O32" s="18">
        <v>711224</v>
      </c>
      <c r="P32" s="7">
        <v>1</v>
      </c>
      <c r="Q32" s="22"/>
      <c r="R32" s="2"/>
      <c r="S32" s="3"/>
      <c r="T32" s="19">
        <f t="shared" si="2"/>
        <v>0</v>
      </c>
      <c r="U32" s="20">
        <f t="shared" si="3"/>
        <v>0</v>
      </c>
    </row>
    <row r="33" spans="1:21" x14ac:dyDescent="0.25">
      <c r="A33" s="17" t="s">
        <v>2214</v>
      </c>
      <c r="B33" s="17" t="s">
        <v>17</v>
      </c>
      <c r="C33" s="17">
        <v>6484277</v>
      </c>
      <c r="D33" s="17" t="s">
        <v>2215</v>
      </c>
      <c r="E33" s="18" t="s">
        <v>2216</v>
      </c>
      <c r="F33" s="18" t="s">
        <v>20</v>
      </c>
      <c r="G33" s="18" t="s">
        <v>506</v>
      </c>
      <c r="H33" s="18" t="s">
        <v>507</v>
      </c>
      <c r="I33" s="18" t="s">
        <v>2200</v>
      </c>
      <c r="J33" s="18" t="s">
        <v>507</v>
      </c>
      <c r="K33" s="18" t="s">
        <v>2217</v>
      </c>
      <c r="L33" s="18" t="s">
        <v>2218</v>
      </c>
      <c r="M33" s="18" t="s">
        <v>63</v>
      </c>
      <c r="N33" s="18">
        <v>618261</v>
      </c>
      <c r="O33" s="18">
        <v>710564</v>
      </c>
      <c r="P33" s="7">
        <v>1</v>
      </c>
      <c r="Q33" s="22"/>
      <c r="R33" s="2"/>
      <c r="S33" s="3"/>
      <c r="T33" s="19">
        <f t="shared" si="2"/>
        <v>0</v>
      </c>
      <c r="U33" s="20">
        <f t="shared" si="3"/>
        <v>0</v>
      </c>
    </row>
    <row r="34" spans="1:21" x14ac:dyDescent="0.25">
      <c r="A34" s="17" t="s">
        <v>2219</v>
      </c>
      <c r="B34" s="17" t="s">
        <v>17</v>
      </c>
      <c r="C34" s="17">
        <v>6484297</v>
      </c>
      <c r="D34" s="17" t="s">
        <v>2220</v>
      </c>
      <c r="E34" s="18" t="s">
        <v>2221</v>
      </c>
      <c r="F34" s="18" t="s">
        <v>20</v>
      </c>
      <c r="G34" s="18" t="s">
        <v>506</v>
      </c>
      <c r="H34" s="18" t="s">
        <v>507</v>
      </c>
      <c r="I34" s="18" t="s">
        <v>2200</v>
      </c>
      <c r="J34" s="18" t="s">
        <v>507</v>
      </c>
      <c r="K34" s="18" t="s">
        <v>2222</v>
      </c>
      <c r="L34" s="18" t="s">
        <v>2223</v>
      </c>
      <c r="M34" s="18" t="s">
        <v>135</v>
      </c>
      <c r="N34" s="18">
        <v>618240</v>
      </c>
      <c r="O34" s="18">
        <v>712079</v>
      </c>
      <c r="P34" s="7">
        <v>1</v>
      </c>
      <c r="Q34" s="22"/>
      <c r="R34" s="2"/>
      <c r="S34" s="3"/>
      <c r="T34" s="19">
        <f t="shared" si="2"/>
        <v>0</v>
      </c>
      <c r="U34" s="20">
        <f t="shared" si="3"/>
        <v>0</v>
      </c>
    </row>
    <row r="35" spans="1:21" x14ac:dyDescent="0.25">
      <c r="A35" s="17" t="s">
        <v>2224</v>
      </c>
      <c r="B35" s="17" t="s">
        <v>17</v>
      </c>
      <c r="C35" s="17">
        <v>8569842</v>
      </c>
      <c r="D35" s="17" t="s">
        <v>2225</v>
      </c>
      <c r="E35" s="18" t="s">
        <v>2226</v>
      </c>
      <c r="F35" s="18" t="s">
        <v>20</v>
      </c>
      <c r="G35" s="18" t="s">
        <v>506</v>
      </c>
      <c r="H35" s="18" t="s">
        <v>507</v>
      </c>
      <c r="I35" s="18" t="s">
        <v>2200</v>
      </c>
      <c r="J35" s="18" t="s">
        <v>507</v>
      </c>
      <c r="K35" s="18" t="s">
        <v>2227</v>
      </c>
      <c r="L35" s="18" t="s">
        <v>2228</v>
      </c>
      <c r="M35" s="18" t="s">
        <v>894</v>
      </c>
      <c r="N35" s="18">
        <v>618191</v>
      </c>
      <c r="O35" s="18">
        <v>711019</v>
      </c>
      <c r="P35" s="7">
        <v>1</v>
      </c>
      <c r="Q35" s="22"/>
      <c r="R35" s="2"/>
      <c r="S35" s="3"/>
      <c r="T35" s="19">
        <f t="shared" si="2"/>
        <v>0</v>
      </c>
      <c r="U35" s="20">
        <f t="shared" si="3"/>
        <v>0</v>
      </c>
    </row>
    <row r="36" spans="1:21" x14ac:dyDescent="0.25">
      <c r="A36" s="17" t="s">
        <v>2229</v>
      </c>
      <c r="B36" s="17" t="s">
        <v>17</v>
      </c>
      <c r="C36" s="17">
        <v>6484382</v>
      </c>
      <c r="D36" s="17" t="s">
        <v>2230</v>
      </c>
      <c r="E36" s="18" t="s">
        <v>2231</v>
      </c>
      <c r="F36" s="18" t="s">
        <v>20</v>
      </c>
      <c r="G36" s="18" t="s">
        <v>506</v>
      </c>
      <c r="H36" s="18" t="s">
        <v>507</v>
      </c>
      <c r="I36" s="18" t="s">
        <v>2200</v>
      </c>
      <c r="J36" s="18" t="s">
        <v>507</v>
      </c>
      <c r="K36" s="18" t="s">
        <v>2232</v>
      </c>
      <c r="L36" s="18" t="s">
        <v>2233</v>
      </c>
      <c r="M36" s="18" t="s">
        <v>82</v>
      </c>
      <c r="N36" s="18">
        <v>617603</v>
      </c>
      <c r="O36" s="18">
        <v>710769</v>
      </c>
      <c r="P36" s="7">
        <v>1</v>
      </c>
      <c r="Q36" s="22"/>
      <c r="R36" s="2"/>
      <c r="S36" s="3"/>
      <c r="T36" s="19">
        <f t="shared" si="2"/>
        <v>0</v>
      </c>
      <c r="U36" s="20">
        <f t="shared" si="3"/>
        <v>0</v>
      </c>
    </row>
    <row r="37" spans="1:21" x14ac:dyDescent="0.25">
      <c r="A37" s="17" t="s">
        <v>2234</v>
      </c>
      <c r="B37" s="17" t="s">
        <v>17</v>
      </c>
      <c r="C37" s="17">
        <v>6484422</v>
      </c>
      <c r="D37" s="17" t="s">
        <v>2235</v>
      </c>
      <c r="E37" s="18" t="s">
        <v>2236</v>
      </c>
      <c r="F37" s="18" t="s">
        <v>20</v>
      </c>
      <c r="G37" s="18" t="s">
        <v>506</v>
      </c>
      <c r="H37" s="18" t="s">
        <v>507</v>
      </c>
      <c r="I37" s="18" t="s">
        <v>2200</v>
      </c>
      <c r="J37" s="18" t="s">
        <v>507</v>
      </c>
      <c r="K37" s="18" t="s">
        <v>2237</v>
      </c>
      <c r="L37" s="18" t="s">
        <v>2238</v>
      </c>
      <c r="M37" s="18" t="s">
        <v>534</v>
      </c>
      <c r="N37" s="18">
        <v>617515</v>
      </c>
      <c r="O37" s="18">
        <v>711176</v>
      </c>
      <c r="P37" s="7">
        <v>1</v>
      </c>
      <c r="Q37" s="22"/>
      <c r="R37" s="2"/>
      <c r="S37" s="3"/>
      <c r="T37" s="19">
        <f t="shared" si="2"/>
        <v>0</v>
      </c>
      <c r="U37" s="20">
        <f t="shared" si="3"/>
        <v>0</v>
      </c>
    </row>
    <row r="38" spans="1:21" x14ac:dyDescent="0.25">
      <c r="A38" s="17" t="s">
        <v>2286</v>
      </c>
      <c r="B38" s="17" t="s">
        <v>17</v>
      </c>
      <c r="C38" s="17">
        <v>6485015</v>
      </c>
      <c r="D38" s="17" t="s">
        <v>2287</v>
      </c>
      <c r="E38" s="18" t="s">
        <v>2288</v>
      </c>
      <c r="F38" s="18" t="s">
        <v>20</v>
      </c>
      <c r="G38" s="18" t="s">
        <v>506</v>
      </c>
      <c r="H38" s="18" t="s">
        <v>721</v>
      </c>
      <c r="I38" s="18" t="s">
        <v>2289</v>
      </c>
      <c r="J38" s="18" t="s">
        <v>721</v>
      </c>
      <c r="K38" s="18" t="s">
        <v>2290</v>
      </c>
      <c r="L38" s="18" t="s">
        <v>2291</v>
      </c>
      <c r="M38" s="18" t="s">
        <v>373</v>
      </c>
      <c r="N38" s="18">
        <v>597068</v>
      </c>
      <c r="O38" s="18">
        <v>714620</v>
      </c>
      <c r="P38" s="7">
        <v>1</v>
      </c>
      <c r="Q38" s="22"/>
      <c r="R38" s="2"/>
      <c r="S38" s="3"/>
      <c r="T38" s="19">
        <f t="shared" si="2"/>
        <v>0</v>
      </c>
      <c r="U38" s="20">
        <f t="shared" si="3"/>
        <v>0</v>
      </c>
    </row>
    <row r="39" spans="1:21" x14ac:dyDescent="0.25">
      <c r="A39" s="17" t="s">
        <v>2292</v>
      </c>
      <c r="B39" s="17" t="s">
        <v>17</v>
      </c>
      <c r="C39" s="17">
        <v>6484931</v>
      </c>
      <c r="D39" s="17" t="s">
        <v>2293</v>
      </c>
      <c r="E39" s="18" t="s">
        <v>2294</v>
      </c>
      <c r="F39" s="18" t="s">
        <v>20</v>
      </c>
      <c r="G39" s="18" t="s">
        <v>506</v>
      </c>
      <c r="H39" s="18" t="s">
        <v>721</v>
      </c>
      <c r="I39" s="18" t="s">
        <v>2289</v>
      </c>
      <c r="J39" s="18" t="s">
        <v>721</v>
      </c>
      <c r="K39" s="18" t="s">
        <v>322</v>
      </c>
      <c r="L39" s="18" t="s">
        <v>323</v>
      </c>
      <c r="M39" s="18" t="s">
        <v>264</v>
      </c>
      <c r="N39" s="18">
        <v>596999</v>
      </c>
      <c r="O39" s="18">
        <v>713980</v>
      </c>
      <c r="P39" s="7">
        <v>1</v>
      </c>
      <c r="Q39" s="22"/>
      <c r="R39" s="2"/>
      <c r="S39" s="3"/>
      <c r="T39" s="19">
        <f t="shared" si="2"/>
        <v>0</v>
      </c>
      <c r="U39" s="20">
        <f t="shared" si="3"/>
        <v>0</v>
      </c>
    </row>
    <row r="40" spans="1:21" x14ac:dyDescent="0.25">
      <c r="A40" s="17" t="s">
        <v>2295</v>
      </c>
      <c r="B40" s="17" t="s">
        <v>17</v>
      </c>
      <c r="C40" s="17">
        <v>6484932</v>
      </c>
      <c r="D40" s="17" t="s">
        <v>2296</v>
      </c>
      <c r="E40" s="18" t="s">
        <v>2297</v>
      </c>
      <c r="F40" s="18" t="s">
        <v>20</v>
      </c>
      <c r="G40" s="18" t="s">
        <v>506</v>
      </c>
      <c r="H40" s="18" t="s">
        <v>721</v>
      </c>
      <c r="I40" s="18" t="s">
        <v>2289</v>
      </c>
      <c r="J40" s="18" t="s">
        <v>721</v>
      </c>
      <c r="K40" s="18" t="s">
        <v>322</v>
      </c>
      <c r="L40" s="18" t="s">
        <v>323</v>
      </c>
      <c r="M40" s="18" t="s">
        <v>303</v>
      </c>
      <c r="N40" s="18">
        <v>597019</v>
      </c>
      <c r="O40" s="18">
        <v>713953</v>
      </c>
      <c r="P40" s="7">
        <v>1</v>
      </c>
      <c r="Q40" s="22"/>
      <c r="R40" s="2"/>
      <c r="S40" s="3"/>
      <c r="T40" s="19">
        <f t="shared" si="2"/>
        <v>0</v>
      </c>
      <c r="U40" s="20">
        <f t="shared" si="3"/>
        <v>0</v>
      </c>
    </row>
    <row r="41" spans="1:21" x14ac:dyDescent="0.25">
      <c r="A41" s="17" t="s">
        <v>2436</v>
      </c>
      <c r="B41" s="17" t="s">
        <v>17</v>
      </c>
      <c r="C41" s="17">
        <v>6490301</v>
      </c>
      <c r="D41" s="17" t="s">
        <v>2437</v>
      </c>
      <c r="E41" s="18" t="s">
        <v>2438</v>
      </c>
      <c r="F41" s="18" t="s">
        <v>20</v>
      </c>
      <c r="G41" s="18" t="s">
        <v>506</v>
      </c>
      <c r="H41" s="18" t="s">
        <v>1367</v>
      </c>
      <c r="I41" s="18" t="s">
        <v>2439</v>
      </c>
      <c r="J41" s="18" t="s">
        <v>1367</v>
      </c>
      <c r="K41" s="18" t="s">
        <v>2123</v>
      </c>
      <c r="L41" s="18" t="s">
        <v>2124</v>
      </c>
      <c r="M41" s="18" t="s">
        <v>528</v>
      </c>
      <c r="N41" s="18">
        <v>630816</v>
      </c>
      <c r="O41" s="18">
        <v>713311</v>
      </c>
      <c r="P41" s="7">
        <v>1</v>
      </c>
      <c r="Q41" s="22"/>
      <c r="R41" s="2"/>
      <c r="S41" s="3"/>
      <c r="T41" s="19">
        <f t="shared" si="2"/>
        <v>0</v>
      </c>
      <c r="U41" s="20">
        <f t="shared" si="3"/>
        <v>0</v>
      </c>
    </row>
    <row r="42" spans="1:21" x14ac:dyDescent="0.25">
      <c r="A42" s="17" t="s">
        <v>204</v>
      </c>
      <c r="B42" s="17" t="s">
        <v>17</v>
      </c>
      <c r="C42" s="17">
        <v>6493930</v>
      </c>
      <c r="D42" s="17" t="s">
        <v>205</v>
      </c>
      <c r="E42" s="18" t="s">
        <v>206</v>
      </c>
      <c r="F42" s="18" t="s">
        <v>20</v>
      </c>
      <c r="G42" s="18" t="s">
        <v>207</v>
      </c>
      <c r="H42" s="18" t="s">
        <v>208</v>
      </c>
      <c r="I42" s="18" t="s">
        <v>209</v>
      </c>
      <c r="J42" s="18" t="s">
        <v>210</v>
      </c>
      <c r="K42" s="18" t="s">
        <v>25</v>
      </c>
      <c r="L42" s="18"/>
      <c r="M42" s="18" t="s">
        <v>33</v>
      </c>
      <c r="N42" s="18">
        <v>556672</v>
      </c>
      <c r="O42" s="18">
        <v>719555</v>
      </c>
      <c r="P42" s="7">
        <v>1</v>
      </c>
      <c r="Q42" s="22"/>
      <c r="R42" s="2"/>
      <c r="S42" s="3"/>
      <c r="T42" s="19">
        <f t="shared" si="2"/>
        <v>0</v>
      </c>
      <c r="U42" s="20">
        <f t="shared" si="3"/>
        <v>0</v>
      </c>
    </row>
    <row r="43" spans="1:21" x14ac:dyDescent="0.25">
      <c r="A43" s="17" t="s">
        <v>211</v>
      </c>
      <c r="B43" s="17" t="s">
        <v>17</v>
      </c>
      <c r="C43" s="17">
        <v>6494065</v>
      </c>
      <c r="D43" s="17" t="s">
        <v>212</v>
      </c>
      <c r="E43" s="18" t="s">
        <v>213</v>
      </c>
      <c r="F43" s="18" t="s">
        <v>20</v>
      </c>
      <c r="G43" s="18" t="s">
        <v>207</v>
      </c>
      <c r="H43" s="18" t="s">
        <v>208</v>
      </c>
      <c r="I43" s="18" t="s">
        <v>214</v>
      </c>
      <c r="J43" s="18" t="s">
        <v>215</v>
      </c>
      <c r="K43" s="18" t="s">
        <v>25</v>
      </c>
      <c r="L43" s="18"/>
      <c r="M43" s="18" t="s">
        <v>216</v>
      </c>
      <c r="N43" s="18">
        <v>563557</v>
      </c>
      <c r="O43" s="18">
        <v>720072</v>
      </c>
      <c r="P43" s="7">
        <v>1</v>
      </c>
      <c r="Q43" s="22"/>
      <c r="R43" s="2"/>
      <c r="S43" s="3"/>
      <c r="T43" s="19">
        <f t="shared" si="2"/>
        <v>0</v>
      </c>
      <c r="U43" s="20">
        <f t="shared" si="3"/>
        <v>0</v>
      </c>
    </row>
    <row r="44" spans="1:21" x14ac:dyDescent="0.25">
      <c r="A44" s="17" t="s">
        <v>292</v>
      </c>
      <c r="B44" s="17" t="s">
        <v>17</v>
      </c>
      <c r="C44" s="17">
        <v>6495220</v>
      </c>
      <c r="D44" s="17" t="s">
        <v>293</v>
      </c>
      <c r="E44" s="18" t="s">
        <v>294</v>
      </c>
      <c r="F44" s="18" t="s">
        <v>20</v>
      </c>
      <c r="G44" s="18" t="s">
        <v>207</v>
      </c>
      <c r="H44" s="18" t="s">
        <v>295</v>
      </c>
      <c r="I44" s="18" t="s">
        <v>296</v>
      </c>
      <c r="J44" s="18" t="s">
        <v>295</v>
      </c>
      <c r="K44" s="18" t="s">
        <v>25</v>
      </c>
      <c r="L44" s="18"/>
      <c r="M44" s="18" t="s">
        <v>297</v>
      </c>
      <c r="N44" s="18">
        <v>579806</v>
      </c>
      <c r="O44" s="18">
        <v>718408</v>
      </c>
      <c r="P44" s="7">
        <v>1</v>
      </c>
      <c r="Q44" s="22"/>
      <c r="R44" s="2"/>
      <c r="S44" s="3"/>
      <c r="T44" s="19">
        <f t="shared" si="2"/>
        <v>0</v>
      </c>
      <c r="U44" s="20">
        <f t="shared" si="3"/>
        <v>0</v>
      </c>
    </row>
    <row r="45" spans="1:21" x14ac:dyDescent="0.25">
      <c r="A45" s="17" t="s">
        <v>298</v>
      </c>
      <c r="B45" s="17" t="s">
        <v>17</v>
      </c>
      <c r="C45" s="17">
        <v>6495499</v>
      </c>
      <c r="D45" s="17" t="s">
        <v>299</v>
      </c>
      <c r="E45" s="18" t="s">
        <v>300</v>
      </c>
      <c r="F45" s="18" t="s">
        <v>20</v>
      </c>
      <c r="G45" s="18" t="s">
        <v>207</v>
      </c>
      <c r="H45" s="18" t="s">
        <v>295</v>
      </c>
      <c r="I45" s="18" t="s">
        <v>301</v>
      </c>
      <c r="J45" s="18" t="s">
        <v>302</v>
      </c>
      <c r="K45" s="18" t="s">
        <v>25</v>
      </c>
      <c r="L45" s="18"/>
      <c r="M45" s="18" t="s">
        <v>303</v>
      </c>
      <c r="N45" s="18">
        <v>576235</v>
      </c>
      <c r="O45" s="18">
        <v>723762</v>
      </c>
      <c r="P45" s="7">
        <v>1</v>
      </c>
      <c r="Q45" s="22"/>
      <c r="R45" s="2"/>
      <c r="S45" s="3"/>
      <c r="T45" s="19">
        <f t="shared" si="2"/>
        <v>0</v>
      </c>
      <c r="U45" s="20">
        <f t="shared" si="3"/>
        <v>0</v>
      </c>
    </row>
    <row r="46" spans="1:21" x14ac:dyDescent="0.25">
      <c r="A46" s="17" t="s">
        <v>361</v>
      </c>
      <c r="B46" s="17" t="s">
        <v>17</v>
      </c>
      <c r="C46" s="17">
        <v>6496201</v>
      </c>
      <c r="D46" s="17" t="s">
        <v>362</v>
      </c>
      <c r="E46" s="18" t="s">
        <v>363</v>
      </c>
      <c r="F46" s="18" t="s">
        <v>20</v>
      </c>
      <c r="G46" s="18" t="s">
        <v>207</v>
      </c>
      <c r="H46" s="18" t="s">
        <v>364</v>
      </c>
      <c r="I46" s="18" t="s">
        <v>365</v>
      </c>
      <c r="J46" s="18" t="s">
        <v>366</v>
      </c>
      <c r="K46" s="18" t="s">
        <v>25</v>
      </c>
      <c r="L46" s="18"/>
      <c r="M46" s="18" t="s">
        <v>367</v>
      </c>
      <c r="N46" s="18">
        <v>583097</v>
      </c>
      <c r="O46" s="18">
        <v>705022</v>
      </c>
      <c r="P46" s="7">
        <v>1</v>
      </c>
      <c r="Q46" s="22"/>
      <c r="R46" s="2"/>
      <c r="S46" s="3"/>
      <c r="T46" s="19">
        <f t="shared" si="2"/>
        <v>0</v>
      </c>
      <c r="U46" s="20">
        <f t="shared" si="3"/>
        <v>0</v>
      </c>
    </row>
    <row r="47" spans="1:21" x14ac:dyDescent="0.25">
      <c r="A47" s="17" t="s">
        <v>368</v>
      </c>
      <c r="B47" s="17" t="s">
        <v>17</v>
      </c>
      <c r="C47" s="17">
        <v>6496369</v>
      </c>
      <c r="D47" s="17" t="s">
        <v>369</v>
      </c>
      <c r="E47" s="18" t="s">
        <v>370</v>
      </c>
      <c r="F47" s="18" t="s">
        <v>20</v>
      </c>
      <c r="G47" s="18" t="s">
        <v>207</v>
      </c>
      <c r="H47" s="18" t="s">
        <v>364</v>
      </c>
      <c r="I47" s="18" t="s">
        <v>371</v>
      </c>
      <c r="J47" s="18" t="s">
        <v>372</v>
      </c>
      <c r="K47" s="18" t="s">
        <v>25</v>
      </c>
      <c r="L47" s="18"/>
      <c r="M47" s="18" t="s">
        <v>373</v>
      </c>
      <c r="N47" s="18">
        <v>566580</v>
      </c>
      <c r="O47" s="18">
        <v>709313</v>
      </c>
      <c r="P47" s="7">
        <v>1</v>
      </c>
      <c r="Q47" s="22"/>
      <c r="R47" s="2"/>
      <c r="S47" s="3"/>
      <c r="T47" s="19">
        <f t="shared" si="2"/>
        <v>0</v>
      </c>
      <c r="U47" s="20">
        <f t="shared" si="3"/>
        <v>0</v>
      </c>
    </row>
    <row r="48" spans="1:21" x14ac:dyDescent="0.25">
      <c r="A48" s="17" t="s">
        <v>374</v>
      </c>
      <c r="B48" s="17" t="s">
        <v>17</v>
      </c>
      <c r="C48" s="17">
        <v>6496425</v>
      </c>
      <c r="D48" s="17" t="s">
        <v>375</v>
      </c>
      <c r="E48" s="18" t="s">
        <v>376</v>
      </c>
      <c r="F48" s="18" t="s">
        <v>20</v>
      </c>
      <c r="G48" s="18" t="s">
        <v>207</v>
      </c>
      <c r="H48" s="18" t="s">
        <v>364</v>
      </c>
      <c r="I48" s="18" t="s">
        <v>377</v>
      </c>
      <c r="J48" s="18" t="s">
        <v>378</v>
      </c>
      <c r="K48" s="18" t="s">
        <v>25</v>
      </c>
      <c r="L48" s="18"/>
      <c r="M48" s="18" t="s">
        <v>45</v>
      </c>
      <c r="N48" s="18">
        <v>571695</v>
      </c>
      <c r="O48" s="18">
        <v>716135</v>
      </c>
      <c r="P48" s="7">
        <v>1</v>
      </c>
      <c r="Q48" s="22"/>
      <c r="R48" s="2"/>
      <c r="S48" s="3"/>
      <c r="T48" s="19">
        <f t="shared" si="2"/>
        <v>0</v>
      </c>
      <c r="U48" s="20">
        <f t="shared" si="3"/>
        <v>0</v>
      </c>
    </row>
    <row r="49" spans="1:21" x14ac:dyDescent="0.25">
      <c r="A49" s="17" t="s">
        <v>379</v>
      </c>
      <c r="B49" s="17" t="s">
        <v>17</v>
      </c>
      <c r="C49" s="17">
        <v>6496843</v>
      </c>
      <c r="D49" s="17" t="s">
        <v>380</v>
      </c>
      <c r="E49" s="18" t="s">
        <v>381</v>
      </c>
      <c r="F49" s="18" t="s">
        <v>20</v>
      </c>
      <c r="G49" s="18" t="s">
        <v>207</v>
      </c>
      <c r="H49" s="18" t="s">
        <v>382</v>
      </c>
      <c r="I49" s="18" t="s">
        <v>383</v>
      </c>
      <c r="J49" s="18" t="s">
        <v>384</v>
      </c>
      <c r="K49" s="18" t="s">
        <v>25</v>
      </c>
      <c r="L49" s="18"/>
      <c r="M49" s="18" t="s">
        <v>354</v>
      </c>
      <c r="N49" s="18">
        <v>553055</v>
      </c>
      <c r="O49" s="18">
        <v>711671</v>
      </c>
      <c r="P49" s="7">
        <v>1</v>
      </c>
      <c r="Q49" s="22"/>
      <c r="R49" s="2"/>
      <c r="S49" s="3"/>
      <c r="T49" s="19">
        <f t="shared" si="2"/>
        <v>0</v>
      </c>
      <c r="U49" s="20">
        <f t="shared" si="3"/>
        <v>0</v>
      </c>
    </row>
    <row r="50" spans="1:21" x14ac:dyDescent="0.25">
      <c r="A50" s="17" t="s">
        <v>385</v>
      </c>
      <c r="B50" s="17" t="s">
        <v>17</v>
      </c>
      <c r="C50" s="17">
        <v>6497214</v>
      </c>
      <c r="D50" s="17" t="s">
        <v>386</v>
      </c>
      <c r="E50" s="18" t="s">
        <v>387</v>
      </c>
      <c r="F50" s="18" t="s">
        <v>20</v>
      </c>
      <c r="G50" s="18" t="s">
        <v>207</v>
      </c>
      <c r="H50" s="18" t="s">
        <v>382</v>
      </c>
      <c r="I50" s="18" t="s">
        <v>388</v>
      </c>
      <c r="J50" s="18" t="s">
        <v>382</v>
      </c>
      <c r="K50" s="18" t="s">
        <v>25</v>
      </c>
      <c r="L50" s="18"/>
      <c r="M50" s="18" t="s">
        <v>278</v>
      </c>
      <c r="N50" s="18">
        <v>561101</v>
      </c>
      <c r="O50" s="18">
        <v>712306</v>
      </c>
      <c r="P50" s="7">
        <v>1</v>
      </c>
      <c r="Q50" s="22"/>
      <c r="R50" s="2"/>
      <c r="S50" s="3"/>
      <c r="T50" s="19">
        <f t="shared" si="2"/>
        <v>0</v>
      </c>
      <c r="U50" s="20">
        <f t="shared" si="3"/>
        <v>0</v>
      </c>
    </row>
    <row r="51" spans="1:21" x14ac:dyDescent="0.25">
      <c r="A51" s="17" t="s">
        <v>444</v>
      </c>
      <c r="B51" s="17" t="s">
        <v>17</v>
      </c>
      <c r="C51" s="17">
        <v>6497781</v>
      </c>
      <c r="D51" s="17" t="s">
        <v>445</v>
      </c>
      <c r="E51" s="18" t="s">
        <v>446</v>
      </c>
      <c r="F51" s="18" t="s">
        <v>20</v>
      </c>
      <c r="G51" s="18" t="s">
        <v>207</v>
      </c>
      <c r="H51" s="18" t="s">
        <v>447</v>
      </c>
      <c r="I51" s="18" t="s">
        <v>448</v>
      </c>
      <c r="J51" s="18" t="s">
        <v>449</v>
      </c>
      <c r="K51" s="18" t="s">
        <v>25</v>
      </c>
      <c r="L51" s="18"/>
      <c r="M51" s="18" t="s">
        <v>360</v>
      </c>
      <c r="N51" s="18">
        <v>552904</v>
      </c>
      <c r="O51" s="18">
        <v>703036</v>
      </c>
      <c r="P51" s="7">
        <v>1</v>
      </c>
      <c r="Q51" s="22"/>
      <c r="R51" s="2"/>
      <c r="S51" s="3"/>
      <c r="T51" s="19">
        <f t="shared" si="2"/>
        <v>0</v>
      </c>
      <c r="U51" s="20">
        <f t="shared" si="3"/>
        <v>0</v>
      </c>
    </row>
    <row r="52" spans="1:21" x14ac:dyDescent="0.25">
      <c r="A52" s="17" t="s">
        <v>450</v>
      </c>
      <c r="B52" s="17" t="s">
        <v>17</v>
      </c>
      <c r="C52" s="17">
        <v>6497846</v>
      </c>
      <c r="D52" s="17" t="s">
        <v>451</v>
      </c>
      <c r="E52" s="18" t="s">
        <v>452</v>
      </c>
      <c r="F52" s="18" t="s">
        <v>20</v>
      </c>
      <c r="G52" s="18" t="s">
        <v>207</v>
      </c>
      <c r="H52" s="18" t="s">
        <v>447</v>
      </c>
      <c r="I52" s="18" t="s">
        <v>453</v>
      </c>
      <c r="J52" s="18" t="s">
        <v>454</v>
      </c>
      <c r="K52" s="18" t="s">
        <v>25</v>
      </c>
      <c r="L52" s="18"/>
      <c r="M52" s="18" t="s">
        <v>443</v>
      </c>
      <c r="N52" s="18">
        <v>551568</v>
      </c>
      <c r="O52" s="18">
        <v>697916</v>
      </c>
      <c r="P52" s="7">
        <v>1</v>
      </c>
      <c r="Q52" s="22"/>
      <c r="R52" s="2"/>
      <c r="S52" s="3"/>
      <c r="T52" s="19">
        <f t="shared" si="2"/>
        <v>0</v>
      </c>
      <c r="U52" s="20">
        <f t="shared" si="3"/>
        <v>0</v>
      </c>
    </row>
    <row r="53" spans="1:21" x14ac:dyDescent="0.25">
      <c r="A53" s="17" t="s">
        <v>455</v>
      </c>
      <c r="B53" s="17" t="s">
        <v>17</v>
      </c>
      <c r="C53" s="17">
        <v>6498101</v>
      </c>
      <c r="D53" s="17" t="s">
        <v>456</v>
      </c>
      <c r="E53" s="18" t="s">
        <v>457</v>
      </c>
      <c r="F53" s="18" t="s">
        <v>20</v>
      </c>
      <c r="G53" s="18" t="s">
        <v>207</v>
      </c>
      <c r="H53" s="18" t="s">
        <v>447</v>
      </c>
      <c r="I53" s="18" t="s">
        <v>458</v>
      </c>
      <c r="J53" s="18" t="s">
        <v>447</v>
      </c>
      <c r="K53" s="18" t="s">
        <v>25</v>
      </c>
      <c r="L53" s="18"/>
      <c r="M53" s="18" t="s">
        <v>459</v>
      </c>
      <c r="N53" s="18">
        <v>557461</v>
      </c>
      <c r="O53" s="18">
        <v>700789</v>
      </c>
      <c r="P53" s="7">
        <v>1</v>
      </c>
      <c r="Q53" s="22"/>
      <c r="R53" s="2"/>
      <c r="S53" s="3"/>
      <c r="T53" s="19">
        <f t="shared" si="2"/>
        <v>0</v>
      </c>
      <c r="U53" s="20">
        <f t="shared" si="3"/>
        <v>0</v>
      </c>
    </row>
    <row r="54" spans="1:21" x14ac:dyDescent="0.25">
      <c r="A54" s="17" t="s">
        <v>2109</v>
      </c>
      <c r="B54" s="17" t="s">
        <v>17</v>
      </c>
      <c r="C54" s="17">
        <v>6494434</v>
      </c>
      <c r="D54" s="17" t="s">
        <v>2110</v>
      </c>
      <c r="E54" s="18" t="s">
        <v>2111</v>
      </c>
      <c r="F54" s="18" t="s">
        <v>20</v>
      </c>
      <c r="G54" s="18" t="s">
        <v>207</v>
      </c>
      <c r="H54" s="18" t="s">
        <v>2112</v>
      </c>
      <c r="I54" s="18" t="s">
        <v>2113</v>
      </c>
      <c r="J54" s="18" t="s">
        <v>2112</v>
      </c>
      <c r="K54" s="18" t="s">
        <v>2103</v>
      </c>
      <c r="L54" s="18" t="s">
        <v>2104</v>
      </c>
      <c r="M54" s="18" t="s">
        <v>894</v>
      </c>
      <c r="N54" s="18">
        <v>544483</v>
      </c>
      <c r="O54" s="18">
        <v>721583</v>
      </c>
      <c r="P54" s="7">
        <v>1</v>
      </c>
      <c r="Q54" s="22"/>
      <c r="R54" s="2"/>
      <c r="S54" s="3"/>
      <c r="T54" s="19">
        <f t="shared" si="2"/>
        <v>0</v>
      </c>
      <c r="U54" s="20">
        <f t="shared" si="3"/>
        <v>0</v>
      </c>
    </row>
    <row r="55" spans="1:21" x14ac:dyDescent="0.25">
      <c r="A55" s="17" t="s">
        <v>2161</v>
      </c>
      <c r="B55" s="17" t="s">
        <v>17</v>
      </c>
      <c r="C55" s="17">
        <v>9089344</v>
      </c>
      <c r="D55" s="17" t="s">
        <v>2162</v>
      </c>
      <c r="E55" s="18" t="s">
        <v>2163</v>
      </c>
      <c r="F55" s="18" t="s">
        <v>20</v>
      </c>
      <c r="G55" s="18" t="s">
        <v>207</v>
      </c>
      <c r="H55" s="18" t="s">
        <v>364</v>
      </c>
      <c r="I55" s="18" t="s">
        <v>2164</v>
      </c>
      <c r="J55" s="18" t="s">
        <v>364</v>
      </c>
      <c r="K55" s="18" t="s">
        <v>2165</v>
      </c>
      <c r="L55" s="18" t="s">
        <v>2166</v>
      </c>
      <c r="M55" s="18" t="s">
        <v>82</v>
      </c>
      <c r="N55" s="18">
        <v>573404</v>
      </c>
      <c r="O55" s="18">
        <v>707828</v>
      </c>
      <c r="P55" s="7">
        <v>1</v>
      </c>
      <c r="Q55" s="22"/>
      <c r="R55" s="2"/>
      <c r="S55" s="3"/>
      <c r="T55" s="19">
        <f t="shared" si="2"/>
        <v>0</v>
      </c>
      <c r="U55" s="20">
        <f t="shared" si="3"/>
        <v>0</v>
      </c>
    </row>
    <row r="56" spans="1:21" x14ac:dyDescent="0.25">
      <c r="A56" s="17" t="s">
        <v>2167</v>
      </c>
      <c r="B56" s="17" t="s">
        <v>17</v>
      </c>
      <c r="C56" s="17">
        <v>6495869</v>
      </c>
      <c r="D56" s="17" t="s">
        <v>2168</v>
      </c>
      <c r="E56" s="18" t="s">
        <v>2169</v>
      </c>
      <c r="F56" s="18" t="s">
        <v>20</v>
      </c>
      <c r="G56" s="18" t="s">
        <v>207</v>
      </c>
      <c r="H56" s="18" t="s">
        <v>364</v>
      </c>
      <c r="I56" s="18" t="s">
        <v>2164</v>
      </c>
      <c r="J56" s="18" t="s">
        <v>364</v>
      </c>
      <c r="K56" s="18" t="s">
        <v>2165</v>
      </c>
      <c r="L56" s="18" t="s">
        <v>2166</v>
      </c>
      <c r="M56" s="18" t="s">
        <v>528</v>
      </c>
      <c r="N56" s="18">
        <v>573338</v>
      </c>
      <c r="O56" s="18">
        <v>707791</v>
      </c>
      <c r="P56" s="7">
        <v>1</v>
      </c>
      <c r="Q56" s="22"/>
      <c r="R56" s="2"/>
      <c r="S56" s="3"/>
      <c r="T56" s="19">
        <f t="shared" si="2"/>
        <v>0</v>
      </c>
      <c r="U56" s="20">
        <f t="shared" si="3"/>
        <v>0</v>
      </c>
    </row>
    <row r="57" spans="1:21" x14ac:dyDescent="0.25">
      <c r="A57" s="17" t="s">
        <v>2170</v>
      </c>
      <c r="B57" s="17" t="s">
        <v>17</v>
      </c>
      <c r="C57" s="17">
        <v>6495887</v>
      </c>
      <c r="D57" s="17" t="s">
        <v>2171</v>
      </c>
      <c r="E57" s="18" t="s">
        <v>2172</v>
      </c>
      <c r="F57" s="18" t="s">
        <v>20</v>
      </c>
      <c r="G57" s="18" t="s">
        <v>207</v>
      </c>
      <c r="H57" s="18" t="s">
        <v>364</v>
      </c>
      <c r="I57" s="18" t="s">
        <v>2164</v>
      </c>
      <c r="J57" s="18" t="s">
        <v>364</v>
      </c>
      <c r="K57" s="18" t="s">
        <v>322</v>
      </c>
      <c r="L57" s="18" t="s">
        <v>323</v>
      </c>
      <c r="M57" s="18" t="s">
        <v>95</v>
      </c>
      <c r="N57" s="18">
        <v>573395</v>
      </c>
      <c r="O57" s="18">
        <v>707919</v>
      </c>
      <c r="P57" s="7">
        <v>1</v>
      </c>
      <c r="Q57" s="22"/>
      <c r="R57" s="2"/>
      <c r="S57" s="3"/>
      <c r="T57" s="19">
        <f t="shared" si="2"/>
        <v>0</v>
      </c>
      <c r="U57" s="20">
        <f t="shared" si="3"/>
        <v>0</v>
      </c>
    </row>
    <row r="58" spans="1:21" x14ac:dyDescent="0.25">
      <c r="A58" s="17" t="s">
        <v>334</v>
      </c>
      <c r="B58" s="17" t="s">
        <v>17</v>
      </c>
      <c r="C58" s="17">
        <v>6572582</v>
      </c>
      <c r="D58" s="17" t="s">
        <v>335</v>
      </c>
      <c r="E58" s="18" t="s">
        <v>336</v>
      </c>
      <c r="F58" s="18" t="s">
        <v>20</v>
      </c>
      <c r="G58" s="18" t="s">
        <v>337</v>
      </c>
      <c r="H58" s="18" t="s">
        <v>338</v>
      </c>
      <c r="I58" s="18" t="s">
        <v>339</v>
      </c>
      <c r="J58" s="18" t="s">
        <v>340</v>
      </c>
      <c r="K58" s="18" t="s">
        <v>25</v>
      </c>
      <c r="L58" s="18"/>
      <c r="M58" s="18" t="s">
        <v>341</v>
      </c>
      <c r="N58" s="18">
        <v>568073</v>
      </c>
      <c r="O58" s="18">
        <v>696919</v>
      </c>
      <c r="P58" s="7">
        <v>1</v>
      </c>
      <c r="Q58" s="22"/>
      <c r="R58" s="2"/>
      <c r="S58" s="3"/>
      <c r="T58" s="19">
        <f t="shared" si="2"/>
        <v>0</v>
      </c>
      <c r="U58" s="20">
        <f t="shared" si="3"/>
        <v>0</v>
      </c>
    </row>
    <row r="59" spans="1:21" x14ac:dyDescent="0.25">
      <c r="A59" s="17" t="s">
        <v>343</v>
      </c>
      <c r="B59" s="17" t="s">
        <v>17</v>
      </c>
      <c r="C59" s="17">
        <v>6573000</v>
      </c>
      <c r="D59" s="17" t="s">
        <v>344</v>
      </c>
      <c r="E59" s="18" t="s">
        <v>345</v>
      </c>
      <c r="F59" s="18" t="s">
        <v>20</v>
      </c>
      <c r="G59" s="18" t="s">
        <v>337</v>
      </c>
      <c r="H59" s="18" t="s">
        <v>338</v>
      </c>
      <c r="I59" s="18" t="s">
        <v>346</v>
      </c>
      <c r="J59" s="18" t="s">
        <v>347</v>
      </c>
      <c r="K59" s="18" t="s">
        <v>25</v>
      </c>
      <c r="L59" s="18"/>
      <c r="M59" s="18" t="s">
        <v>333</v>
      </c>
      <c r="N59" s="18">
        <v>581777</v>
      </c>
      <c r="O59" s="18">
        <v>700298</v>
      </c>
      <c r="P59" s="7">
        <v>1</v>
      </c>
      <c r="Q59" s="22"/>
      <c r="R59" s="2"/>
      <c r="S59" s="3"/>
      <c r="T59" s="19">
        <f t="shared" si="2"/>
        <v>0</v>
      </c>
      <c r="U59" s="20">
        <f t="shared" si="3"/>
        <v>0</v>
      </c>
    </row>
    <row r="60" spans="1:21" x14ac:dyDescent="0.25">
      <c r="A60" s="17" t="s">
        <v>910</v>
      </c>
      <c r="B60" s="17" t="s">
        <v>17</v>
      </c>
      <c r="C60" s="17">
        <v>6568389</v>
      </c>
      <c r="D60" s="17" t="s">
        <v>911</v>
      </c>
      <c r="E60" s="18" t="s">
        <v>912</v>
      </c>
      <c r="F60" s="18" t="s">
        <v>20</v>
      </c>
      <c r="G60" s="18" t="s">
        <v>337</v>
      </c>
      <c r="H60" s="18" t="s">
        <v>913</v>
      </c>
      <c r="I60" s="18" t="s">
        <v>914</v>
      </c>
      <c r="J60" s="18" t="s">
        <v>913</v>
      </c>
      <c r="K60" s="18" t="s">
        <v>25</v>
      </c>
      <c r="L60" s="18"/>
      <c r="M60" s="18" t="s">
        <v>915</v>
      </c>
      <c r="N60" s="18">
        <v>616046</v>
      </c>
      <c r="O60" s="18">
        <v>694121</v>
      </c>
      <c r="P60" s="7">
        <v>1</v>
      </c>
      <c r="Q60" s="22"/>
      <c r="R60" s="2"/>
      <c r="S60" s="3"/>
      <c r="T60" s="19">
        <f t="shared" si="2"/>
        <v>0</v>
      </c>
      <c r="U60" s="20">
        <f t="shared" si="3"/>
        <v>0</v>
      </c>
    </row>
    <row r="61" spans="1:21" x14ac:dyDescent="0.25">
      <c r="A61" s="17" t="s">
        <v>916</v>
      </c>
      <c r="B61" s="17" t="s">
        <v>17</v>
      </c>
      <c r="C61" s="17">
        <v>6568529</v>
      </c>
      <c r="D61" s="17" t="s">
        <v>917</v>
      </c>
      <c r="E61" s="18" t="s">
        <v>918</v>
      </c>
      <c r="F61" s="18" t="s">
        <v>20</v>
      </c>
      <c r="G61" s="18" t="s">
        <v>337</v>
      </c>
      <c r="H61" s="18" t="s">
        <v>913</v>
      </c>
      <c r="I61" s="18" t="s">
        <v>919</v>
      </c>
      <c r="J61" s="18" t="s">
        <v>920</v>
      </c>
      <c r="K61" s="18" t="s">
        <v>25</v>
      </c>
      <c r="L61" s="18"/>
      <c r="M61" s="18" t="s">
        <v>394</v>
      </c>
      <c r="N61" s="18">
        <v>614202</v>
      </c>
      <c r="O61" s="18">
        <v>701374</v>
      </c>
      <c r="P61" s="7">
        <v>1</v>
      </c>
      <c r="Q61" s="22"/>
      <c r="R61" s="2"/>
      <c r="S61" s="3"/>
      <c r="T61" s="19">
        <f t="shared" si="2"/>
        <v>0</v>
      </c>
      <c r="U61" s="20">
        <f t="shared" si="3"/>
        <v>0</v>
      </c>
    </row>
    <row r="62" spans="1:21" x14ac:dyDescent="0.25">
      <c r="A62" s="17" t="s">
        <v>921</v>
      </c>
      <c r="B62" s="17" t="s">
        <v>17</v>
      </c>
      <c r="C62" s="17">
        <v>6568899</v>
      </c>
      <c r="D62" s="17" t="s">
        <v>922</v>
      </c>
      <c r="E62" s="18" t="s">
        <v>923</v>
      </c>
      <c r="F62" s="18" t="s">
        <v>20</v>
      </c>
      <c r="G62" s="18" t="s">
        <v>337</v>
      </c>
      <c r="H62" s="18" t="s">
        <v>913</v>
      </c>
      <c r="I62" s="18" t="s">
        <v>924</v>
      </c>
      <c r="J62" s="18" t="s">
        <v>925</v>
      </c>
      <c r="K62" s="18" t="s">
        <v>25</v>
      </c>
      <c r="L62" s="18"/>
      <c r="M62" s="18" t="s">
        <v>926</v>
      </c>
      <c r="N62" s="18">
        <v>610398</v>
      </c>
      <c r="O62" s="18">
        <v>686436</v>
      </c>
      <c r="P62" s="7">
        <v>1</v>
      </c>
      <c r="Q62" s="22"/>
      <c r="R62" s="2"/>
      <c r="S62" s="3"/>
      <c r="T62" s="19">
        <f t="shared" si="2"/>
        <v>0</v>
      </c>
      <c r="U62" s="20">
        <f t="shared" si="3"/>
        <v>0</v>
      </c>
    </row>
    <row r="63" spans="1:21" x14ac:dyDescent="0.25">
      <c r="A63" s="17" t="s">
        <v>987</v>
      </c>
      <c r="B63" s="17" t="s">
        <v>17</v>
      </c>
      <c r="C63" s="17">
        <v>6569370</v>
      </c>
      <c r="D63" s="17" t="s">
        <v>988</v>
      </c>
      <c r="E63" s="18" t="s">
        <v>989</v>
      </c>
      <c r="F63" s="18" t="s">
        <v>20</v>
      </c>
      <c r="G63" s="18" t="s">
        <v>337</v>
      </c>
      <c r="H63" s="18" t="s">
        <v>990</v>
      </c>
      <c r="I63" s="18" t="s">
        <v>991</v>
      </c>
      <c r="J63" s="18" t="s">
        <v>992</v>
      </c>
      <c r="K63" s="18" t="s">
        <v>25</v>
      </c>
      <c r="L63" s="18"/>
      <c r="M63" s="18" t="s">
        <v>496</v>
      </c>
      <c r="N63" s="18">
        <v>604705</v>
      </c>
      <c r="O63" s="18">
        <v>691621</v>
      </c>
      <c r="P63" s="7">
        <v>1</v>
      </c>
      <c r="Q63" s="22"/>
      <c r="R63" s="2"/>
      <c r="S63" s="3"/>
      <c r="T63" s="19">
        <f t="shared" si="2"/>
        <v>0</v>
      </c>
      <c r="U63" s="20">
        <f t="shared" si="3"/>
        <v>0</v>
      </c>
    </row>
    <row r="64" spans="1:21" x14ac:dyDescent="0.25">
      <c r="A64" s="17" t="s">
        <v>993</v>
      </c>
      <c r="B64" s="17" t="s">
        <v>17</v>
      </c>
      <c r="C64" s="17">
        <v>6569616</v>
      </c>
      <c r="D64" s="17" t="s">
        <v>994</v>
      </c>
      <c r="E64" s="18" t="s">
        <v>995</v>
      </c>
      <c r="F64" s="18" t="s">
        <v>20</v>
      </c>
      <c r="G64" s="18" t="s">
        <v>337</v>
      </c>
      <c r="H64" s="18" t="s">
        <v>990</v>
      </c>
      <c r="I64" s="18" t="s">
        <v>996</v>
      </c>
      <c r="J64" s="18" t="s">
        <v>997</v>
      </c>
      <c r="K64" s="18" t="s">
        <v>25</v>
      </c>
      <c r="L64" s="18"/>
      <c r="M64" s="18" t="s">
        <v>216</v>
      </c>
      <c r="N64" s="18">
        <v>600734</v>
      </c>
      <c r="O64" s="18">
        <v>692200</v>
      </c>
      <c r="P64" s="7">
        <v>1</v>
      </c>
      <c r="Q64" s="22"/>
      <c r="R64" s="2"/>
      <c r="S64" s="3"/>
      <c r="T64" s="19">
        <f t="shared" si="2"/>
        <v>0</v>
      </c>
      <c r="U64" s="20">
        <f t="shared" si="3"/>
        <v>0</v>
      </c>
    </row>
    <row r="65" spans="1:21" x14ac:dyDescent="0.25">
      <c r="A65" s="17" t="s">
        <v>998</v>
      </c>
      <c r="B65" s="17" t="s">
        <v>17</v>
      </c>
      <c r="C65" s="17">
        <v>6569612</v>
      </c>
      <c r="D65" s="17" t="s">
        <v>999</v>
      </c>
      <c r="E65" s="18" t="s">
        <v>1000</v>
      </c>
      <c r="F65" s="18" t="s">
        <v>20</v>
      </c>
      <c r="G65" s="18" t="s">
        <v>337</v>
      </c>
      <c r="H65" s="18" t="s">
        <v>990</v>
      </c>
      <c r="I65" s="18" t="s">
        <v>996</v>
      </c>
      <c r="J65" s="18" t="s">
        <v>997</v>
      </c>
      <c r="K65" s="18" t="s">
        <v>25</v>
      </c>
      <c r="L65" s="18"/>
      <c r="M65" s="18" t="s">
        <v>528</v>
      </c>
      <c r="N65" s="18">
        <v>600835</v>
      </c>
      <c r="O65" s="18">
        <v>692016</v>
      </c>
      <c r="P65" s="7">
        <v>1</v>
      </c>
      <c r="Q65" s="22"/>
      <c r="R65" s="2"/>
      <c r="S65" s="3"/>
      <c r="T65" s="19">
        <f t="shared" si="2"/>
        <v>0</v>
      </c>
      <c r="U65" s="20">
        <f t="shared" si="3"/>
        <v>0</v>
      </c>
    </row>
    <row r="66" spans="1:21" x14ac:dyDescent="0.25">
      <c r="A66" s="17" t="s">
        <v>1001</v>
      </c>
      <c r="B66" s="17" t="s">
        <v>17</v>
      </c>
      <c r="C66" s="17">
        <v>6569758</v>
      </c>
      <c r="D66" s="17" t="s">
        <v>1002</v>
      </c>
      <c r="E66" s="18" t="s">
        <v>1003</v>
      </c>
      <c r="F66" s="18" t="s">
        <v>20</v>
      </c>
      <c r="G66" s="18" t="s">
        <v>337</v>
      </c>
      <c r="H66" s="18" t="s">
        <v>990</v>
      </c>
      <c r="I66" s="18" t="s">
        <v>1004</v>
      </c>
      <c r="J66" s="18" t="s">
        <v>1005</v>
      </c>
      <c r="K66" s="18" t="s">
        <v>25</v>
      </c>
      <c r="L66" s="18"/>
      <c r="M66" s="18" t="s">
        <v>354</v>
      </c>
      <c r="N66" s="18">
        <v>594293</v>
      </c>
      <c r="O66" s="18">
        <v>693501</v>
      </c>
      <c r="P66" s="7">
        <v>1</v>
      </c>
      <c r="Q66" s="22"/>
      <c r="R66" s="2"/>
      <c r="S66" s="3"/>
      <c r="T66" s="19">
        <f t="shared" si="2"/>
        <v>0</v>
      </c>
      <c r="U66" s="20">
        <f t="shared" si="3"/>
        <v>0</v>
      </c>
    </row>
    <row r="67" spans="1:21" x14ac:dyDescent="0.25">
      <c r="A67" s="17" t="s">
        <v>1006</v>
      </c>
      <c r="B67" s="17" t="s">
        <v>17</v>
      </c>
      <c r="C67" s="17">
        <v>6570278</v>
      </c>
      <c r="D67" s="17" t="s">
        <v>1007</v>
      </c>
      <c r="E67" s="18" t="s">
        <v>1008</v>
      </c>
      <c r="F67" s="18" t="s">
        <v>20</v>
      </c>
      <c r="G67" s="18" t="s">
        <v>337</v>
      </c>
      <c r="H67" s="18" t="s">
        <v>990</v>
      </c>
      <c r="I67" s="18" t="s">
        <v>1009</v>
      </c>
      <c r="J67" s="18" t="s">
        <v>975</v>
      </c>
      <c r="K67" s="18" t="s">
        <v>25</v>
      </c>
      <c r="L67" s="18"/>
      <c r="M67" s="18" t="s">
        <v>156</v>
      </c>
      <c r="N67" s="18">
        <v>607356</v>
      </c>
      <c r="O67" s="18">
        <v>701065</v>
      </c>
      <c r="P67" s="7">
        <v>1</v>
      </c>
      <c r="Q67" s="22"/>
      <c r="R67" s="2"/>
      <c r="S67" s="3"/>
      <c r="T67" s="19">
        <f t="shared" si="2"/>
        <v>0</v>
      </c>
      <c r="U67" s="20">
        <f t="shared" si="3"/>
        <v>0</v>
      </c>
    </row>
    <row r="68" spans="1:21" x14ac:dyDescent="0.25">
      <c r="A68" s="17" t="s">
        <v>1010</v>
      </c>
      <c r="B68" s="17" t="s">
        <v>17</v>
      </c>
      <c r="C68" s="17">
        <v>6570381</v>
      </c>
      <c r="D68" s="17" t="s">
        <v>1011</v>
      </c>
      <c r="E68" s="18" t="s">
        <v>1012</v>
      </c>
      <c r="F68" s="18" t="s">
        <v>20</v>
      </c>
      <c r="G68" s="18" t="s">
        <v>337</v>
      </c>
      <c r="H68" s="18" t="s">
        <v>990</v>
      </c>
      <c r="I68" s="18" t="s">
        <v>1013</v>
      </c>
      <c r="J68" s="18" t="s">
        <v>1014</v>
      </c>
      <c r="K68" s="18" t="s">
        <v>25</v>
      </c>
      <c r="L68" s="18"/>
      <c r="M68" s="18" t="s">
        <v>1015</v>
      </c>
      <c r="N68" s="18">
        <v>593912</v>
      </c>
      <c r="O68" s="18">
        <v>699779</v>
      </c>
      <c r="P68" s="7">
        <v>1</v>
      </c>
      <c r="Q68" s="22"/>
      <c r="R68" s="2"/>
      <c r="S68" s="3"/>
      <c r="T68" s="19">
        <f t="shared" si="2"/>
        <v>0</v>
      </c>
      <c r="U68" s="20">
        <f t="shared" si="3"/>
        <v>0</v>
      </c>
    </row>
    <row r="69" spans="1:21" x14ac:dyDescent="0.25">
      <c r="A69" s="17" t="s">
        <v>1065</v>
      </c>
      <c r="B69" s="17" t="s">
        <v>17</v>
      </c>
      <c r="C69" s="17">
        <v>6570970</v>
      </c>
      <c r="D69" s="17" t="s">
        <v>1066</v>
      </c>
      <c r="E69" s="18" t="s">
        <v>1067</v>
      </c>
      <c r="F69" s="18" t="s">
        <v>20</v>
      </c>
      <c r="G69" s="18" t="s">
        <v>337</v>
      </c>
      <c r="H69" s="18" t="s">
        <v>1068</v>
      </c>
      <c r="I69" s="18" t="s">
        <v>1069</v>
      </c>
      <c r="J69" s="18" t="s">
        <v>1068</v>
      </c>
      <c r="K69" s="18" t="s">
        <v>1070</v>
      </c>
      <c r="L69" s="18" t="s">
        <v>1071</v>
      </c>
      <c r="M69" s="18" t="s">
        <v>264</v>
      </c>
      <c r="N69" s="18">
        <v>580744</v>
      </c>
      <c r="O69" s="18">
        <v>689835</v>
      </c>
      <c r="P69" s="7">
        <v>1</v>
      </c>
      <c r="Q69" s="22"/>
      <c r="R69" s="2"/>
      <c r="S69" s="3"/>
      <c r="T69" s="19">
        <f t="shared" si="2"/>
        <v>0</v>
      </c>
      <c r="U69" s="20">
        <f t="shared" si="3"/>
        <v>0</v>
      </c>
    </row>
    <row r="70" spans="1:21" x14ac:dyDescent="0.25">
      <c r="A70" s="17" t="s">
        <v>1072</v>
      </c>
      <c r="B70" s="17" t="s">
        <v>17</v>
      </c>
      <c r="C70" s="17">
        <v>6571244</v>
      </c>
      <c r="D70" s="17" t="s">
        <v>1073</v>
      </c>
      <c r="E70" s="18" t="s">
        <v>1074</v>
      </c>
      <c r="F70" s="18" t="s">
        <v>20</v>
      </c>
      <c r="G70" s="18" t="s">
        <v>337</v>
      </c>
      <c r="H70" s="18" t="s">
        <v>1068</v>
      </c>
      <c r="I70" s="18" t="s">
        <v>1075</v>
      </c>
      <c r="J70" s="18" t="s">
        <v>1076</v>
      </c>
      <c r="K70" s="18" t="s">
        <v>25</v>
      </c>
      <c r="L70" s="18"/>
      <c r="M70" s="18" t="s">
        <v>1077</v>
      </c>
      <c r="N70" s="18">
        <v>580676</v>
      </c>
      <c r="O70" s="18">
        <v>682545</v>
      </c>
      <c r="P70" s="7">
        <v>1</v>
      </c>
      <c r="Q70" s="22"/>
      <c r="R70" s="2"/>
      <c r="S70" s="3"/>
      <c r="T70" s="19">
        <f t="shared" si="2"/>
        <v>0</v>
      </c>
      <c r="U70" s="20">
        <f t="shared" si="3"/>
        <v>0</v>
      </c>
    </row>
    <row r="71" spans="1:21" x14ac:dyDescent="0.25">
      <c r="A71" s="17" t="s">
        <v>2129</v>
      </c>
      <c r="B71" s="17" t="s">
        <v>17</v>
      </c>
      <c r="C71" s="17">
        <v>6572377</v>
      </c>
      <c r="D71" s="17" t="s">
        <v>2130</v>
      </c>
      <c r="E71" s="18" t="s">
        <v>2131</v>
      </c>
      <c r="F71" s="18" t="s">
        <v>20</v>
      </c>
      <c r="G71" s="18" t="s">
        <v>337</v>
      </c>
      <c r="H71" s="18" t="s">
        <v>338</v>
      </c>
      <c r="I71" s="18" t="s">
        <v>2132</v>
      </c>
      <c r="J71" s="18" t="s">
        <v>338</v>
      </c>
      <c r="K71" s="18" t="s">
        <v>1070</v>
      </c>
      <c r="L71" s="18" t="s">
        <v>1071</v>
      </c>
      <c r="M71" s="18" t="s">
        <v>33</v>
      </c>
      <c r="N71" s="18">
        <v>574160</v>
      </c>
      <c r="O71" s="18">
        <v>695142</v>
      </c>
      <c r="P71" s="7">
        <v>1</v>
      </c>
      <c r="Q71" s="22"/>
      <c r="R71" s="2"/>
      <c r="S71" s="3"/>
      <c r="T71" s="19">
        <f t="shared" si="2"/>
        <v>0</v>
      </c>
      <c r="U71" s="20">
        <f t="shared" si="3"/>
        <v>0</v>
      </c>
    </row>
    <row r="72" spans="1:21" x14ac:dyDescent="0.25">
      <c r="A72" s="17" t="s">
        <v>2133</v>
      </c>
      <c r="B72" s="17" t="s">
        <v>17</v>
      </c>
      <c r="C72" s="17">
        <v>6572393</v>
      </c>
      <c r="D72" s="17" t="s">
        <v>2134</v>
      </c>
      <c r="E72" s="18" t="s">
        <v>2135</v>
      </c>
      <c r="F72" s="18" t="s">
        <v>20</v>
      </c>
      <c r="G72" s="18" t="s">
        <v>337</v>
      </c>
      <c r="H72" s="18" t="s">
        <v>338</v>
      </c>
      <c r="I72" s="18" t="s">
        <v>2132</v>
      </c>
      <c r="J72" s="18" t="s">
        <v>338</v>
      </c>
      <c r="K72" s="18" t="s">
        <v>1836</v>
      </c>
      <c r="L72" s="18" t="s">
        <v>1837</v>
      </c>
      <c r="M72" s="18" t="s">
        <v>310</v>
      </c>
      <c r="N72" s="18">
        <v>574423</v>
      </c>
      <c r="O72" s="18">
        <v>695270</v>
      </c>
      <c r="P72" s="7">
        <v>1</v>
      </c>
      <c r="Q72" s="22"/>
      <c r="R72" s="2"/>
      <c r="S72" s="3"/>
      <c r="T72" s="19">
        <f t="shared" si="2"/>
        <v>0</v>
      </c>
      <c r="U72" s="20">
        <f t="shared" si="3"/>
        <v>0</v>
      </c>
    </row>
    <row r="73" spans="1:21" x14ac:dyDescent="0.25">
      <c r="A73" s="17" t="s">
        <v>2136</v>
      </c>
      <c r="B73" s="17" t="s">
        <v>17</v>
      </c>
      <c r="C73" s="17">
        <v>6572468</v>
      </c>
      <c r="D73" s="17" t="s">
        <v>2137</v>
      </c>
      <c r="E73" s="18" t="s">
        <v>2138</v>
      </c>
      <c r="F73" s="18" t="s">
        <v>20</v>
      </c>
      <c r="G73" s="18" t="s">
        <v>337</v>
      </c>
      <c r="H73" s="18" t="s">
        <v>338</v>
      </c>
      <c r="I73" s="18" t="s">
        <v>2132</v>
      </c>
      <c r="J73" s="18" t="s">
        <v>338</v>
      </c>
      <c r="K73" s="18" t="s">
        <v>2139</v>
      </c>
      <c r="L73" s="18" t="s">
        <v>2140</v>
      </c>
      <c r="M73" s="18" t="s">
        <v>95</v>
      </c>
      <c r="N73" s="18">
        <v>573354</v>
      </c>
      <c r="O73" s="18">
        <v>695222</v>
      </c>
      <c r="P73" s="7">
        <v>1</v>
      </c>
      <c r="Q73" s="22"/>
      <c r="R73" s="2"/>
      <c r="S73" s="3"/>
      <c r="T73" s="19">
        <f t="shared" si="2"/>
        <v>0</v>
      </c>
      <c r="U73" s="20">
        <f t="shared" si="3"/>
        <v>0</v>
      </c>
    </row>
    <row r="74" spans="1:21" x14ac:dyDescent="0.25">
      <c r="A74" s="17" t="s">
        <v>2141</v>
      </c>
      <c r="B74" s="17" t="s">
        <v>17</v>
      </c>
      <c r="C74" s="17">
        <v>6572477</v>
      </c>
      <c r="D74" s="17" t="s">
        <v>2142</v>
      </c>
      <c r="E74" s="18" t="s">
        <v>2143</v>
      </c>
      <c r="F74" s="18" t="s">
        <v>20</v>
      </c>
      <c r="G74" s="18" t="s">
        <v>337</v>
      </c>
      <c r="H74" s="18" t="s">
        <v>338</v>
      </c>
      <c r="I74" s="18" t="s">
        <v>2132</v>
      </c>
      <c r="J74" s="18" t="s">
        <v>338</v>
      </c>
      <c r="K74" s="18" t="s">
        <v>2099</v>
      </c>
      <c r="L74" s="18" t="s">
        <v>2100</v>
      </c>
      <c r="M74" s="18" t="s">
        <v>203</v>
      </c>
      <c r="N74" s="18">
        <v>573712</v>
      </c>
      <c r="O74" s="18">
        <v>695156</v>
      </c>
      <c r="P74" s="7">
        <v>1</v>
      </c>
      <c r="Q74" s="22"/>
      <c r="R74" s="2"/>
      <c r="S74" s="3"/>
      <c r="T74" s="19">
        <f t="shared" si="2"/>
        <v>0</v>
      </c>
      <c r="U74" s="20">
        <f t="shared" si="3"/>
        <v>0</v>
      </c>
    </row>
    <row r="75" spans="1:21" x14ac:dyDescent="0.25">
      <c r="A75" s="17" t="s">
        <v>2090</v>
      </c>
      <c r="B75" s="17" t="s">
        <v>17</v>
      </c>
      <c r="C75" s="17">
        <v>6697111</v>
      </c>
      <c r="D75" s="17" t="s">
        <v>2091</v>
      </c>
      <c r="E75" s="18" t="s">
        <v>2092</v>
      </c>
      <c r="F75" s="18" t="s">
        <v>20</v>
      </c>
      <c r="G75" s="18" t="s">
        <v>220</v>
      </c>
      <c r="H75" s="18" t="s">
        <v>220</v>
      </c>
      <c r="I75" s="18" t="s">
        <v>2089</v>
      </c>
      <c r="J75" s="18" t="s">
        <v>220</v>
      </c>
      <c r="K75" s="18" t="s">
        <v>2093</v>
      </c>
      <c r="L75" s="18" t="s">
        <v>2094</v>
      </c>
      <c r="M75" s="18" t="s">
        <v>2095</v>
      </c>
      <c r="N75" s="18">
        <v>526061</v>
      </c>
      <c r="O75" s="18">
        <v>699756</v>
      </c>
      <c r="P75" s="7">
        <v>1</v>
      </c>
      <c r="Q75" s="22"/>
      <c r="R75" s="2"/>
      <c r="S75" s="3"/>
      <c r="T75" s="19">
        <f t="shared" si="2"/>
        <v>0</v>
      </c>
      <c r="U75" s="20">
        <f t="shared" si="3"/>
        <v>0</v>
      </c>
    </row>
    <row r="76" spans="1:21" x14ac:dyDescent="0.25">
      <c r="A76" s="17" t="s">
        <v>217</v>
      </c>
      <c r="B76" s="17" t="s">
        <v>17</v>
      </c>
      <c r="C76" s="17">
        <v>6512189</v>
      </c>
      <c r="D76" s="17" t="s">
        <v>218</v>
      </c>
      <c r="E76" s="18" t="s">
        <v>219</v>
      </c>
      <c r="F76" s="18" t="s">
        <v>20</v>
      </c>
      <c r="G76" s="18" t="s">
        <v>27</v>
      </c>
      <c r="H76" s="18" t="s">
        <v>220</v>
      </c>
      <c r="I76" s="18" t="s">
        <v>221</v>
      </c>
      <c r="J76" s="18" t="s">
        <v>222</v>
      </c>
      <c r="K76" s="18" t="s">
        <v>223</v>
      </c>
      <c r="L76" s="18" t="s">
        <v>224</v>
      </c>
      <c r="M76" s="18" t="s">
        <v>187</v>
      </c>
      <c r="N76" s="18">
        <v>529807</v>
      </c>
      <c r="O76" s="18">
        <v>697058</v>
      </c>
      <c r="P76" s="7">
        <v>1</v>
      </c>
      <c r="Q76" s="22"/>
      <c r="R76" s="2"/>
      <c r="S76" s="3"/>
      <c r="T76" s="19">
        <f t="shared" si="2"/>
        <v>0</v>
      </c>
      <c r="U76" s="20">
        <f t="shared" si="3"/>
        <v>0</v>
      </c>
    </row>
    <row r="77" spans="1:21" x14ac:dyDescent="0.25">
      <c r="A77" s="17" t="s">
        <v>225</v>
      </c>
      <c r="B77" s="17" t="s">
        <v>17</v>
      </c>
      <c r="C77" s="17">
        <v>6512053</v>
      </c>
      <c r="D77" s="17" t="s">
        <v>226</v>
      </c>
      <c r="E77" s="18" t="s">
        <v>227</v>
      </c>
      <c r="F77" s="18" t="s">
        <v>20</v>
      </c>
      <c r="G77" s="18" t="s">
        <v>27</v>
      </c>
      <c r="H77" s="18" t="s">
        <v>220</v>
      </c>
      <c r="I77" s="18" t="s">
        <v>221</v>
      </c>
      <c r="J77" s="18" t="s">
        <v>222</v>
      </c>
      <c r="K77" s="18" t="s">
        <v>228</v>
      </c>
      <c r="L77" s="18" t="s">
        <v>229</v>
      </c>
      <c r="M77" s="18" t="s">
        <v>163</v>
      </c>
      <c r="N77" s="18">
        <v>530159</v>
      </c>
      <c r="O77" s="18">
        <v>697467</v>
      </c>
      <c r="P77" s="7">
        <v>1</v>
      </c>
      <c r="Q77" s="22"/>
      <c r="R77" s="2"/>
      <c r="S77" s="3"/>
      <c r="T77" s="19">
        <f t="shared" si="2"/>
        <v>0</v>
      </c>
      <c r="U77" s="20">
        <f t="shared" si="3"/>
        <v>0</v>
      </c>
    </row>
    <row r="78" spans="1:21" x14ac:dyDescent="0.25">
      <c r="A78" s="17" t="s">
        <v>231</v>
      </c>
      <c r="B78" s="17" t="s">
        <v>17</v>
      </c>
      <c r="C78" s="17">
        <v>6512949</v>
      </c>
      <c r="D78" s="17" t="s">
        <v>232</v>
      </c>
      <c r="E78" s="18" t="s">
        <v>233</v>
      </c>
      <c r="F78" s="18" t="s">
        <v>20</v>
      </c>
      <c r="G78" s="18" t="s">
        <v>27</v>
      </c>
      <c r="H78" s="18" t="s">
        <v>220</v>
      </c>
      <c r="I78" s="18" t="s">
        <v>234</v>
      </c>
      <c r="J78" s="18" t="s">
        <v>235</v>
      </c>
      <c r="K78" s="18" t="s">
        <v>25</v>
      </c>
      <c r="L78" s="18"/>
      <c r="M78" s="18" t="s">
        <v>45</v>
      </c>
      <c r="N78" s="18">
        <v>534367</v>
      </c>
      <c r="O78" s="18">
        <v>694109</v>
      </c>
      <c r="P78" s="7">
        <v>1</v>
      </c>
      <c r="Q78" s="22"/>
      <c r="R78" s="2"/>
      <c r="S78" s="3"/>
      <c r="T78" s="19">
        <f t="shared" si="2"/>
        <v>0</v>
      </c>
      <c r="U78" s="20">
        <f t="shared" si="3"/>
        <v>0</v>
      </c>
    </row>
    <row r="79" spans="1:21" x14ac:dyDescent="0.25">
      <c r="A79" s="17" t="s">
        <v>236</v>
      </c>
      <c r="B79" s="17" t="s">
        <v>17</v>
      </c>
      <c r="C79" s="17">
        <v>6513266</v>
      </c>
      <c r="D79" s="17" t="s">
        <v>237</v>
      </c>
      <c r="E79" s="18" t="s">
        <v>238</v>
      </c>
      <c r="F79" s="18" t="s">
        <v>20</v>
      </c>
      <c r="G79" s="18" t="s">
        <v>27</v>
      </c>
      <c r="H79" s="18" t="s">
        <v>220</v>
      </c>
      <c r="I79" s="18" t="s">
        <v>239</v>
      </c>
      <c r="J79" s="18" t="s">
        <v>240</v>
      </c>
      <c r="K79" s="18" t="s">
        <v>25</v>
      </c>
      <c r="L79" s="18"/>
      <c r="M79" s="18" t="s">
        <v>241</v>
      </c>
      <c r="N79" s="18">
        <v>533865</v>
      </c>
      <c r="O79" s="18">
        <v>690389</v>
      </c>
      <c r="P79" s="7">
        <v>1</v>
      </c>
      <c r="Q79" s="22"/>
      <c r="R79" s="2"/>
      <c r="S79" s="3"/>
      <c r="T79" s="19">
        <f t="shared" ref="T79:T103" si="4">S79*0.23</f>
        <v>0</v>
      </c>
      <c r="U79" s="20">
        <f t="shared" ref="U79:U103" si="5">SUM(S79:T79)</f>
        <v>0</v>
      </c>
    </row>
    <row r="80" spans="1:21" x14ac:dyDescent="0.25">
      <c r="A80" s="17" t="s">
        <v>242</v>
      </c>
      <c r="B80" s="17" t="s">
        <v>17</v>
      </c>
      <c r="C80" s="17">
        <v>6513395</v>
      </c>
      <c r="D80" s="17" t="s">
        <v>243</v>
      </c>
      <c r="E80" s="18" t="s">
        <v>244</v>
      </c>
      <c r="F80" s="18" t="s">
        <v>20</v>
      </c>
      <c r="G80" s="18" t="s">
        <v>27</v>
      </c>
      <c r="H80" s="18" t="s">
        <v>245</v>
      </c>
      <c r="I80" s="18" t="s">
        <v>246</v>
      </c>
      <c r="J80" s="18" t="s">
        <v>247</v>
      </c>
      <c r="K80" s="18" t="s">
        <v>25</v>
      </c>
      <c r="L80" s="18"/>
      <c r="M80" s="18" t="s">
        <v>95</v>
      </c>
      <c r="N80" s="18">
        <v>552903</v>
      </c>
      <c r="O80" s="18">
        <v>691508</v>
      </c>
      <c r="P80" s="7">
        <v>1</v>
      </c>
      <c r="Q80" s="22"/>
      <c r="R80" s="2"/>
      <c r="S80" s="3"/>
      <c r="T80" s="19">
        <f t="shared" si="4"/>
        <v>0</v>
      </c>
      <c r="U80" s="20">
        <f t="shared" si="5"/>
        <v>0</v>
      </c>
    </row>
    <row r="81" spans="1:21" x14ac:dyDescent="0.25">
      <c r="A81" s="17" t="s">
        <v>248</v>
      </c>
      <c r="B81" s="17" t="s">
        <v>17</v>
      </c>
      <c r="C81" s="17">
        <v>8473156</v>
      </c>
      <c r="D81" s="17" t="s">
        <v>249</v>
      </c>
      <c r="E81" s="18" t="s">
        <v>250</v>
      </c>
      <c r="F81" s="18" t="s">
        <v>20</v>
      </c>
      <c r="G81" s="18" t="s">
        <v>27</v>
      </c>
      <c r="H81" s="18" t="s">
        <v>245</v>
      </c>
      <c r="I81" s="18" t="s">
        <v>251</v>
      </c>
      <c r="J81" s="18" t="s">
        <v>252</v>
      </c>
      <c r="K81" s="18" t="s">
        <v>25</v>
      </c>
      <c r="L81" s="18"/>
      <c r="M81" s="18" t="s">
        <v>142</v>
      </c>
      <c r="N81" s="18">
        <v>561345</v>
      </c>
      <c r="O81" s="18">
        <v>695747</v>
      </c>
      <c r="P81" s="7">
        <v>1</v>
      </c>
      <c r="Q81" s="22"/>
      <c r="R81" s="2"/>
      <c r="S81" s="3"/>
      <c r="T81" s="19">
        <f t="shared" si="4"/>
        <v>0</v>
      </c>
      <c r="U81" s="20">
        <f t="shared" si="5"/>
        <v>0</v>
      </c>
    </row>
    <row r="82" spans="1:21" x14ac:dyDescent="0.25">
      <c r="A82" s="17" t="s">
        <v>253</v>
      </c>
      <c r="B82" s="17" t="s">
        <v>17</v>
      </c>
      <c r="C82" s="17">
        <v>6513582</v>
      </c>
      <c r="D82" s="17" t="s">
        <v>254</v>
      </c>
      <c r="E82" s="18" t="s">
        <v>255</v>
      </c>
      <c r="F82" s="18" t="s">
        <v>20</v>
      </c>
      <c r="G82" s="18" t="s">
        <v>27</v>
      </c>
      <c r="H82" s="18" t="s">
        <v>245</v>
      </c>
      <c r="I82" s="18" t="s">
        <v>256</v>
      </c>
      <c r="J82" s="18" t="s">
        <v>245</v>
      </c>
      <c r="K82" s="18" t="s">
        <v>25</v>
      </c>
      <c r="L82" s="18"/>
      <c r="M82" s="18" t="s">
        <v>82</v>
      </c>
      <c r="N82" s="18">
        <v>558605</v>
      </c>
      <c r="O82" s="18">
        <v>691233</v>
      </c>
      <c r="P82" s="7">
        <v>1</v>
      </c>
      <c r="Q82" s="22"/>
      <c r="R82" s="2"/>
      <c r="S82" s="3"/>
      <c r="T82" s="19">
        <f t="shared" si="4"/>
        <v>0</v>
      </c>
      <c r="U82" s="20">
        <f t="shared" si="5"/>
        <v>0</v>
      </c>
    </row>
    <row r="83" spans="1:21" x14ac:dyDescent="0.25">
      <c r="A83" s="17" t="s">
        <v>257</v>
      </c>
      <c r="B83" s="17" t="s">
        <v>17</v>
      </c>
      <c r="C83" s="17">
        <v>6514508</v>
      </c>
      <c r="D83" s="17" t="s">
        <v>258</v>
      </c>
      <c r="E83" s="18" t="s">
        <v>259</v>
      </c>
      <c r="F83" s="18" t="s">
        <v>20</v>
      </c>
      <c r="G83" s="18" t="s">
        <v>27</v>
      </c>
      <c r="H83" s="18" t="s">
        <v>260</v>
      </c>
      <c r="I83" s="18" t="s">
        <v>261</v>
      </c>
      <c r="J83" s="18" t="s">
        <v>260</v>
      </c>
      <c r="K83" s="18" t="s">
        <v>262</v>
      </c>
      <c r="L83" s="18" t="s">
        <v>263</v>
      </c>
      <c r="M83" s="18" t="s">
        <v>264</v>
      </c>
      <c r="N83" s="18">
        <v>520002</v>
      </c>
      <c r="O83" s="18">
        <v>691385</v>
      </c>
      <c r="P83" s="7">
        <v>1</v>
      </c>
      <c r="Q83" s="22"/>
      <c r="R83" s="2"/>
      <c r="S83" s="3"/>
      <c r="T83" s="19">
        <f t="shared" si="4"/>
        <v>0</v>
      </c>
      <c r="U83" s="20">
        <f t="shared" si="5"/>
        <v>0</v>
      </c>
    </row>
    <row r="84" spans="1:21" x14ac:dyDescent="0.25">
      <c r="A84" s="17" t="s">
        <v>265</v>
      </c>
      <c r="B84" s="17" t="s">
        <v>17</v>
      </c>
      <c r="C84" s="17">
        <v>6514517</v>
      </c>
      <c r="D84" s="17" t="s">
        <v>266</v>
      </c>
      <c r="E84" s="18" t="s">
        <v>267</v>
      </c>
      <c r="F84" s="18" t="s">
        <v>20</v>
      </c>
      <c r="G84" s="18" t="s">
        <v>27</v>
      </c>
      <c r="H84" s="18" t="s">
        <v>260</v>
      </c>
      <c r="I84" s="18" t="s">
        <v>261</v>
      </c>
      <c r="J84" s="18" t="s">
        <v>260</v>
      </c>
      <c r="K84" s="18" t="s">
        <v>268</v>
      </c>
      <c r="L84" s="18" t="s">
        <v>269</v>
      </c>
      <c r="M84" s="18" t="s">
        <v>270</v>
      </c>
      <c r="N84" s="18">
        <v>519792</v>
      </c>
      <c r="O84" s="18">
        <v>691395</v>
      </c>
      <c r="P84" s="7">
        <v>1</v>
      </c>
      <c r="Q84" s="22"/>
      <c r="R84" s="2"/>
      <c r="S84" s="3"/>
      <c r="T84" s="19">
        <f t="shared" si="4"/>
        <v>0</v>
      </c>
      <c r="U84" s="20">
        <f t="shared" si="5"/>
        <v>0</v>
      </c>
    </row>
    <row r="85" spans="1:21" x14ac:dyDescent="0.25">
      <c r="A85" s="17" t="s">
        <v>271</v>
      </c>
      <c r="B85" s="17" t="s">
        <v>17</v>
      </c>
      <c r="C85" s="17">
        <v>6514738</v>
      </c>
      <c r="D85" s="17" t="s">
        <v>272</v>
      </c>
      <c r="E85" s="18" t="s">
        <v>273</v>
      </c>
      <c r="F85" s="18" t="s">
        <v>20</v>
      </c>
      <c r="G85" s="18" t="s">
        <v>27</v>
      </c>
      <c r="H85" s="18" t="s">
        <v>260</v>
      </c>
      <c r="I85" s="18" t="s">
        <v>274</v>
      </c>
      <c r="J85" s="18" t="s">
        <v>275</v>
      </c>
      <c r="K85" s="18" t="s">
        <v>276</v>
      </c>
      <c r="L85" s="18" t="s">
        <v>277</v>
      </c>
      <c r="M85" s="18" t="s">
        <v>278</v>
      </c>
      <c r="N85" s="18">
        <v>518892</v>
      </c>
      <c r="O85" s="18">
        <v>695146</v>
      </c>
      <c r="P85" s="7">
        <v>1</v>
      </c>
      <c r="Q85" s="22"/>
      <c r="R85" s="2"/>
      <c r="S85" s="3"/>
      <c r="T85" s="19">
        <f t="shared" si="4"/>
        <v>0</v>
      </c>
      <c r="U85" s="20">
        <f t="shared" si="5"/>
        <v>0</v>
      </c>
    </row>
    <row r="86" spans="1:21" x14ac:dyDescent="0.25">
      <c r="A86" s="17" t="s">
        <v>305</v>
      </c>
      <c r="B86" s="17" t="s">
        <v>17</v>
      </c>
      <c r="C86" s="17">
        <v>6516062</v>
      </c>
      <c r="D86" s="17" t="s">
        <v>306</v>
      </c>
      <c r="E86" s="18" t="s">
        <v>307</v>
      </c>
      <c r="F86" s="18" t="s">
        <v>20</v>
      </c>
      <c r="G86" s="18" t="s">
        <v>27</v>
      </c>
      <c r="H86" s="18" t="s">
        <v>304</v>
      </c>
      <c r="I86" s="18" t="s">
        <v>308</v>
      </c>
      <c r="J86" s="18" t="s">
        <v>309</v>
      </c>
      <c r="K86" s="18" t="s">
        <v>25</v>
      </c>
      <c r="L86" s="18"/>
      <c r="M86" s="18" t="s">
        <v>310</v>
      </c>
      <c r="N86" s="18">
        <v>522174</v>
      </c>
      <c r="O86" s="18">
        <v>685802</v>
      </c>
      <c r="P86" s="7">
        <v>1</v>
      </c>
      <c r="Q86" s="22"/>
      <c r="R86" s="2"/>
      <c r="S86" s="3"/>
      <c r="T86" s="19">
        <f t="shared" si="4"/>
        <v>0</v>
      </c>
      <c r="U86" s="20">
        <f t="shared" si="5"/>
        <v>0</v>
      </c>
    </row>
    <row r="87" spans="1:21" x14ac:dyDescent="0.25">
      <c r="A87" s="17" t="s">
        <v>311</v>
      </c>
      <c r="B87" s="17" t="s">
        <v>17</v>
      </c>
      <c r="C87" s="17">
        <v>6516135</v>
      </c>
      <c r="D87" s="17" t="s">
        <v>312</v>
      </c>
      <c r="E87" s="18" t="s">
        <v>313</v>
      </c>
      <c r="F87" s="18" t="s">
        <v>20</v>
      </c>
      <c r="G87" s="18" t="s">
        <v>27</v>
      </c>
      <c r="H87" s="18" t="s">
        <v>304</v>
      </c>
      <c r="I87" s="18" t="s">
        <v>314</v>
      </c>
      <c r="J87" s="18" t="s">
        <v>315</v>
      </c>
      <c r="K87" s="18" t="s">
        <v>262</v>
      </c>
      <c r="L87" s="18" t="s">
        <v>263</v>
      </c>
      <c r="M87" s="18" t="s">
        <v>316</v>
      </c>
      <c r="N87" s="18">
        <v>527141</v>
      </c>
      <c r="O87" s="18">
        <v>690357</v>
      </c>
      <c r="P87" s="7">
        <v>1</v>
      </c>
      <c r="Q87" s="22"/>
      <c r="R87" s="2"/>
      <c r="S87" s="3"/>
      <c r="T87" s="19">
        <f t="shared" si="4"/>
        <v>0</v>
      </c>
      <c r="U87" s="20">
        <f t="shared" si="5"/>
        <v>0</v>
      </c>
    </row>
    <row r="88" spans="1:21" x14ac:dyDescent="0.25">
      <c r="A88" s="17" t="s">
        <v>317</v>
      </c>
      <c r="B88" s="17" t="s">
        <v>17</v>
      </c>
      <c r="C88" s="17">
        <v>6516642</v>
      </c>
      <c r="D88" s="17" t="s">
        <v>318</v>
      </c>
      <c r="E88" s="18" t="s">
        <v>319</v>
      </c>
      <c r="F88" s="18" t="s">
        <v>20</v>
      </c>
      <c r="G88" s="18" t="s">
        <v>27</v>
      </c>
      <c r="H88" s="18" t="s">
        <v>320</v>
      </c>
      <c r="I88" s="18" t="s">
        <v>321</v>
      </c>
      <c r="J88" s="18" t="s">
        <v>320</v>
      </c>
      <c r="K88" s="18" t="s">
        <v>322</v>
      </c>
      <c r="L88" s="18" t="s">
        <v>323</v>
      </c>
      <c r="M88" s="18" t="s">
        <v>82</v>
      </c>
      <c r="N88" s="18">
        <v>535615</v>
      </c>
      <c r="O88" s="18">
        <v>706345</v>
      </c>
      <c r="P88" s="7">
        <v>1</v>
      </c>
      <c r="Q88" s="22"/>
      <c r="R88" s="2"/>
      <c r="S88" s="3"/>
      <c r="T88" s="19">
        <f t="shared" si="4"/>
        <v>0</v>
      </c>
      <c r="U88" s="20">
        <f t="shared" si="5"/>
        <v>0</v>
      </c>
    </row>
    <row r="89" spans="1:21" x14ac:dyDescent="0.25">
      <c r="A89" s="17" t="s">
        <v>324</v>
      </c>
      <c r="B89" s="17" t="s">
        <v>17</v>
      </c>
      <c r="C89" s="17">
        <v>6516645</v>
      </c>
      <c r="D89" s="17" t="s">
        <v>325</v>
      </c>
      <c r="E89" s="18" t="s">
        <v>326</v>
      </c>
      <c r="F89" s="18" t="s">
        <v>20</v>
      </c>
      <c r="G89" s="18" t="s">
        <v>27</v>
      </c>
      <c r="H89" s="18" t="s">
        <v>320</v>
      </c>
      <c r="I89" s="18" t="s">
        <v>321</v>
      </c>
      <c r="J89" s="18" t="s">
        <v>320</v>
      </c>
      <c r="K89" s="18" t="s">
        <v>322</v>
      </c>
      <c r="L89" s="18" t="s">
        <v>323</v>
      </c>
      <c r="M89" s="18" t="s">
        <v>264</v>
      </c>
      <c r="N89" s="18">
        <v>535598</v>
      </c>
      <c r="O89" s="18">
        <v>706472</v>
      </c>
      <c r="P89" s="7">
        <v>1</v>
      </c>
      <c r="Q89" s="22"/>
      <c r="R89" s="2"/>
      <c r="S89" s="3"/>
      <c r="T89" s="19">
        <f t="shared" si="4"/>
        <v>0</v>
      </c>
      <c r="U89" s="20">
        <f t="shared" si="5"/>
        <v>0</v>
      </c>
    </row>
    <row r="90" spans="1:21" x14ac:dyDescent="0.25">
      <c r="A90" s="17" t="s">
        <v>327</v>
      </c>
      <c r="B90" s="17" t="s">
        <v>17</v>
      </c>
      <c r="C90" s="17">
        <v>6517360</v>
      </c>
      <c r="D90" s="17" t="s">
        <v>328</v>
      </c>
      <c r="E90" s="18" t="s">
        <v>329</v>
      </c>
      <c r="F90" s="18" t="s">
        <v>20</v>
      </c>
      <c r="G90" s="18" t="s">
        <v>27</v>
      </c>
      <c r="H90" s="18" t="s">
        <v>330</v>
      </c>
      <c r="I90" s="18" t="s">
        <v>331</v>
      </c>
      <c r="J90" s="18" t="s">
        <v>332</v>
      </c>
      <c r="K90" s="18" t="s">
        <v>25</v>
      </c>
      <c r="L90" s="18"/>
      <c r="M90" s="18" t="s">
        <v>333</v>
      </c>
      <c r="N90" s="18">
        <v>544719</v>
      </c>
      <c r="O90" s="18">
        <v>708366</v>
      </c>
      <c r="P90" s="7">
        <v>1</v>
      </c>
      <c r="Q90" s="22"/>
      <c r="R90" s="2"/>
      <c r="S90" s="3"/>
      <c r="T90" s="19">
        <f t="shared" si="4"/>
        <v>0</v>
      </c>
      <c r="U90" s="20">
        <f t="shared" si="5"/>
        <v>0</v>
      </c>
    </row>
    <row r="91" spans="1:21" x14ac:dyDescent="0.25">
      <c r="A91" s="17" t="s">
        <v>348</v>
      </c>
      <c r="B91" s="17" t="s">
        <v>17</v>
      </c>
      <c r="C91" s="17">
        <v>6520663</v>
      </c>
      <c r="D91" s="17" t="s">
        <v>349</v>
      </c>
      <c r="E91" s="18" t="s">
        <v>350</v>
      </c>
      <c r="F91" s="18" t="s">
        <v>20</v>
      </c>
      <c r="G91" s="18" t="s">
        <v>27</v>
      </c>
      <c r="H91" s="18" t="s">
        <v>351</v>
      </c>
      <c r="I91" s="18" t="s">
        <v>352</v>
      </c>
      <c r="J91" s="18" t="s">
        <v>353</v>
      </c>
      <c r="K91" s="18" t="s">
        <v>25</v>
      </c>
      <c r="L91" s="18"/>
      <c r="M91" s="18" t="s">
        <v>354</v>
      </c>
      <c r="N91" s="18">
        <v>547822</v>
      </c>
      <c r="O91" s="18">
        <v>687190</v>
      </c>
      <c r="P91" s="7">
        <v>1</v>
      </c>
      <c r="Q91" s="22"/>
      <c r="R91" s="2"/>
      <c r="S91" s="3"/>
      <c r="T91" s="19">
        <f t="shared" si="4"/>
        <v>0</v>
      </c>
      <c r="U91" s="20">
        <f t="shared" si="5"/>
        <v>0</v>
      </c>
    </row>
    <row r="92" spans="1:21" x14ac:dyDescent="0.25">
      <c r="A92" s="17" t="s">
        <v>355</v>
      </c>
      <c r="B92" s="17" t="s">
        <v>17</v>
      </c>
      <c r="C92" s="17">
        <v>6521032</v>
      </c>
      <c r="D92" s="17" t="s">
        <v>356</v>
      </c>
      <c r="E92" s="18" t="s">
        <v>357</v>
      </c>
      <c r="F92" s="18" t="s">
        <v>20</v>
      </c>
      <c r="G92" s="18" t="s">
        <v>27</v>
      </c>
      <c r="H92" s="18" t="s">
        <v>351</v>
      </c>
      <c r="I92" s="18" t="s">
        <v>358</v>
      </c>
      <c r="J92" s="18" t="s">
        <v>359</v>
      </c>
      <c r="K92" s="18" t="s">
        <v>25</v>
      </c>
      <c r="L92" s="18"/>
      <c r="M92" s="18" t="s">
        <v>360</v>
      </c>
      <c r="N92" s="18">
        <v>545970</v>
      </c>
      <c r="O92" s="18">
        <v>681474</v>
      </c>
      <c r="P92" s="7">
        <v>1</v>
      </c>
      <c r="Q92" s="22"/>
      <c r="R92" s="2"/>
      <c r="S92" s="3"/>
      <c r="T92" s="19">
        <f t="shared" si="4"/>
        <v>0</v>
      </c>
      <c r="U92" s="20">
        <f t="shared" si="5"/>
        <v>0</v>
      </c>
    </row>
    <row r="93" spans="1:21" x14ac:dyDescent="0.25">
      <c r="A93" s="17" t="s">
        <v>389</v>
      </c>
      <c r="B93" s="17" t="s">
        <v>17</v>
      </c>
      <c r="C93" s="17">
        <v>6521888</v>
      </c>
      <c r="D93" s="17" t="s">
        <v>390</v>
      </c>
      <c r="E93" s="18" t="s">
        <v>391</v>
      </c>
      <c r="F93" s="18" t="s">
        <v>20</v>
      </c>
      <c r="G93" s="18" t="s">
        <v>27</v>
      </c>
      <c r="H93" s="18" t="s">
        <v>392</v>
      </c>
      <c r="I93" s="18" t="s">
        <v>393</v>
      </c>
      <c r="J93" s="18" t="s">
        <v>392</v>
      </c>
      <c r="K93" s="18" t="s">
        <v>25</v>
      </c>
      <c r="L93" s="18"/>
      <c r="M93" s="18" t="s">
        <v>394</v>
      </c>
      <c r="N93" s="18">
        <v>534557</v>
      </c>
      <c r="O93" s="18">
        <v>680217</v>
      </c>
      <c r="P93" s="7">
        <v>1</v>
      </c>
      <c r="Q93" s="22"/>
      <c r="R93" s="2"/>
      <c r="S93" s="3"/>
      <c r="T93" s="19">
        <f t="shared" si="4"/>
        <v>0</v>
      </c>
      <c r="U93" s="20">
        <f t="shared" si="5"/>
        <v>0</v>
      </c>
    </row>
    <row r="94" spans="1:21" x14ac:dyDescent="0.25">
      <c r="A94" s="17" t="s">
        <v>423</v>
      </c>
      <c r="B94" s="17" t="s">
        <v>17</v>
      </c>
      <c r="C94" s="17">
        <v>6522901</v>
      </c>
      <c r="D94" s="17" t="s">
        <v>424</v>
      </c>
      <c r="E94" s="18" t="s">
        <v>425</v>
      </c>
      <c r="F94" s="18" t="s">
        <v>20</v>
      </c>
      <c r="G94" s="18" t="s">
        <v>27</v>
      </c>
      <c r="H94" s="18" t="s">
        <v>426</v>
      </c>
      <c r="I94" s="18" t="s">
        <v>427</v>
      </c>
      <c r="J94" s="18" t="s">
        <v>428</v>
      </c>
      <c r="K94" s="18" t="s">
        <v>25</v>
      </c>
      <c r="L94" s="18"/>
      <c r="M94" s="18" t="s">
        <v>429</v>
      </c>
      <c r="N94" s="18">
        <v>526729</v>
      </c>
      <c r="O94" s="18">
        <v>711178</v>
      </c>
      <c r="P94" s="7">
        <v>1</v>
      </c>
      <c r="Q94" s="22"/>
      <c r="R94" s="2"/>
      <c r="S94" s="3"/>
      <c r="T94" s="19">
        <f t="shared" si="4"/>
        <v>0</v>
      </c>
      <c r="U94" s="20">
        <f t="shared" si="5"/>
        <v>0</v>
      </c>
    </row>
    <row r="95" spans="1:21" x14ac:dyDescent="0.25">
      <c r="A95" s="17" t="s">
        <v>430</v>
      </c>
      <c r="B95" s="17" t="s">
        <v>17</v>
      </c>
      <c r="C95" s="17">
        <v>6523239</v>
      </c>
      <c r="D95" s="17" t="s">
        <v>431</v>
      </c>
      <c r="E95" s="18" t="s">
        <v>432</v>
      </c>
      <c r="F95" s="18" t="s">
        <v>20</v>
      </c>
      <c r="G95" s="18" t="s">
        <v>27</v>
      </c>
      <c r="H95" s="18" t="s">
        <v>426</v>
      </c>
      <c r="I95" s="18" t="s">
        <v>433</v>
      </c>
      <c r="J95" s="18" t="s">
        <v>434</v>
      </c>
      <c r="K95" s="18" t="s">
        <v>25</v>
      </c>
      <c r="L95" s="18"/>
      <c r="M95" s="18" t="s">
        <v>435</v>
      </c>
      <c r="N95" s="18">
        <v>538786</v>
      </c>
      <c r="O95" s="18">
        <v>714257</v>
      </c>
      <c r="P95" s="7">
        <v>1</v>
      </c>
      <c r="Q95" s="22"/>
      <c r="R95" s="2"/>
      <c r="S95" s="3"/>
      <c r="T95" s="19">
        <f t="shared" si="4"/>
        <v>0</v>
      </c>
      <c r="U95" s="20">
        <f t="shared" si="5"/>
        <v>0</v>
      </c>
    </row>
    <row r="96" spans="1:21" x14ac:dyDescent="0.25">
      <c r="A96" s="17" t="s">
        <v>436</v>
      </c>
      <c r="B96" s="17" t="s">
        <v>17</v>
      </c>
      <c r="C96" s="17">
        <v>6523451</v>
      </c>
      <c r="D96" s="17" t="s">
        <v>437</v>
      </c>
      <c r="E96" s="18" t="s">
        <v>438</v>
      </c>
      <c r="F96" s="18" t="s">
        <v>20</v>
      </c>
      <c r="G96" s="18" t="s">
        <v>27</v>
      </c>
      <c r="H96" s="18" t="s">
        <v>426</v>
      </c>
      <c r="I96" s="18" t="s">
        <v>439</v>
      </c>
      <c r="J96" s="18" t="s">
        <v>440</v>
      </c>
      <c r="K96" s="18" t="s">
        <v>441</v>
      </c>
      <c r="L96" s="18" t="s">
        <v>442</v>
      </c>
      <c r="M96" s="18" t="s">
        <v>443</v>
      </c>
      <c r="N96" s="18">
        <v>528680</v>
      </c>
      <c r="O96" s="18">
        <v>713222</v>
      </c>
      <c r="P96" s="7">
        <v>1</v>
      </c>
      <c r="Q96" s="22"/>
      <c r="R96" s="2"/>
      <c r="S96" s="3"/>
      <c r="T96" s="19">
        <f t="shared" si="4"/>
        <v>0</v>
      </c>
      <c r="U96" s="20">
        <f t="shared" si="5"/>
        <v>0</v>
      </c>
    </row>
    <row r="97" spans="1:21" x14ac:dyDescent="0.25">
      <c r="A97" s="17" t="s">
        <v>2125</v>
      </c>
      <c r="B97" s="17" t="s">
        <v>17</v>
      </c>
      <c r="C97" s="17">
        <v>6517140</v>
      </c>
      <c r="D97" s="17" t="s">
        <v>2126</v>
      </c>
      <c r="E97" s="18" t="s">
        <v>2127</v>
      </c>
      <c r="F97" s="18" t="s">
        <v>20</v>
      </c>
      <c r="G97" s="18" t="s">
        <v>27</v>
      </c>
      <c r="H97" s="18" t="s">
        <v>330</v>
      </c>
      <c r="I97" s="18" t="s">
        <v>2128</v>
      </c>
      <c r="J97" s="18" t="s">
        <v>330</v>
      </c>
      <c r="K97" s="18" t="s">
        <v>1083</v>
      </c>
      <c r="L97" s="18" t="s">
        <v>1084</v>
      </c>
      <c r="M97" s="18" t="s">
        <v>82</v>
      </c>
      <c r="N97" s="18">
        <v>546983</v>
      </c>
      <c r="O97" s="18">
        <v>702644</v>
      </c>
      <c r="P97" s="7">
        <v>1</v>
      </c>
      <c r="Q97" s="22"/>
      <c r="R97" s="2"/>
      <c r="S97" s="3"/>
      <c r="T97" s="19">
        <f t="shared" si="4"/>
        <v>0</v>
      </c>
      <c r="U97" s="20">
        <f t="shared" si="5"/>
        <v>0</v>
      </c>
    </row>
    <row r="98" spans="1:21" x14ac:dyDescent="0.25">
      <c r="A98" s="17" t="s">
        <v>2144</v>
      </c>
      <c r="B98" s="17" t="s">
        <v>17</v>
      </c>
      <c r="C98" s="17">
        <v>6519217</v>
      </c>
      <c r="D98" s="17" t="s">
        <v>2145</v>
      </c>
      <c r="E98" s="18" t="s">
        <v>2146</v>
      </c>
      <c r="F98" s="18" t="s">
        <v>20</v>
      </c>
      <c r="G98" s="18" t="s">
        <v>27</v>
      </c>
      <c r="H98" s="18" t="s">
        <v>351</v>
      </c>
      <c r="I98" s="18" t="s">
        <v>2147</v>
      </c>
      <c r="J98" s="18" t="s">
        <v>351</v>
      </c>
      <c r="K98" s="18" t="s">
        <v>2148</v>
      </c>
      <c r="L98" s="18" t="s">
        <v>2149</v>
      </c>
      <c r="M98" s="18" t="s">
        <v>411</v>
      </c>
      <c r="N98" s="18">
        <v>543033</v>
      </c>
      <c r="O98" s="18">
        <v>688519</v>
      </c>
      <c r="P98" s="7">
        <v>1</v>
      </c>
      <c r="Q98" s="22"/>
      <c r="R98" s="2"/>
      <c r="S98" s="3"/>
      <c r="T98" s="19">
        <f t="shared" si="4"/>
        <v>0</v>
      </c>
      <c r="U98" s="20">
        <f t="shared" si="5"/>
        <v>0</v>
      </c>
    </row>
    <row r="99" spans="1:21" x14ac:dyDescent="0.25">
      <c r="A99" s="17" t="s">
        <v>2150</v>
      </c>
      <c r="B99" s="17" t="s">
        <v>17</v>
      </c>
      <c r="C99" s="17">
        <v>6519478</v>
      </c>
      <c r="D99" s="17" t="s">
        <v>2151</v>
      </c>
      <c r="E99" s="18" t="s">
        <v>2152</v>
      </c>
      <c r="F99" s="18" t="s">
        <v>20</v>
      </c>
      <c r="G99" s="18" t="s">
        <v>27</v>
      </c>
      <c r="H99" s="18" t="s">
        <v>351</v>
      </c>
      <c r="I99" s="18" t="s">
        <v>2147</v>
      </c>
      <c r="J99" s="18" t="s">
        <v>351</v>
      </c>
      <c r="K99" s="18" t="s">
        <v>2153</v>
      </c>
      <c r="L99" s="18" t="s">
        <v>2154</v>
      </c>
      <c r="M99" s="18" t="s">
        <v>757</v>
      </c>
      <c r="N99" s="18">
        <v>543431</v>
      </c>
      <c r="O99" s="18">
        <v>688388</v>
      </c>
      <c r="P99" s="7">
        <v>1</v>
      </c>
      <c r="Q99" s="22"/>
      <c r="R99" s="2"/>
      <c r="S99" s="3"/>
      <c r="T99" s="19">
        <f t="shared" si="4"/>
        <v>0</v>
      </c>
      <c r="U99" s="20">
        <f t="shared" si="5"/>
        <v>0</v>
      </c>
    </row>
    <row r="100" spans="1:21" x14ac:dyDescent="0.25">
      <c r="A100" s="17" t="s">
        <v>2155</v>
      </c>
      <c r="B100" s="17" t="s">
        <v>17</v>
      </c>
      <c r="C100" s="17">
        <v>6519581</v>
      </c>
      <c r="D100" s="17" t="s">
        <v>2156</v>
      </c>
      <c r="E100" s="18" t="s">
        <v>2157</v>
      </c>
      <c r="F100" s="18" t="s">
        <v>20</v>
      </c>
      <c r="G100" s="18" t="s">
        <v>27</v>
      </c>
      <c r="H100" s="18" t="s">
        <v>351</v>
      </c>
      <c r="I100" s="18" t="s">
        <v>2147</v>
      </c>
      <c r="J100" s="18" t="s">
        <v>351</v>
      </c>
      <c r="K100" s="18" t="s">
        <v>2068</v>
      </c>
      <c r="L100" s="18" t="s">
        <v>2069</v>
      </c>
      <c r="M100" s="18" t="s">
        <v>146</v>
      </c>
      <c r="N100" s="18">
        <v>542986</v>
      </c>
      <c r="O100" s="18">
        <v>688964</v>
      </c>
      <c r="P100" s="7">
        <v>1</v>
      </c>
      <c r="Q100" s="22"/>
      <c r="R100" s="2"/>
      <c r="S100" s="3"/>
      <c r="T100" s="19">
        <f t="shared" si="4"/>
        <v>0</v>
      </c>
      <c r="U100" s="20">
        <f t="shared" si="5"/>
        <v>0</v>
      </c>
    </row>
    <row r="101" spans="1:21" x14ac:dyDescent="0.25">
      <c r="A101" s="17" t="s">
        <v>2158</v>
      </c>
      <c r="B101" s="17" t="s">
        <v>17</v>
      </c>
      <c r="C101" s="17">
        <v>6519602</v>
      </c>
      <c r="D101" s="17" t="s">
        <v>2159</v>
      </c>
      <c r="E101" s="18" t="s">
        <v>2160</v>
      </c>
      <c r="F101" s="18" t="s">
        <v>20</v>
      </c>
      <c r="G101" s="18" t="s">
        <v>27</v>
      </c>
      <c r="H101" s="18" t="s">
        <v>351</v>
      </c>
      <c r="I101" s="18" t="s">
        <v>2147</v>
      </c>
      <c r="J101" s="18" t="s">
        <v>351</v>
      </c>
      <c r="K101" s="18" t="s">
        <v>1331</v>
      </c>
      <c r="L101" s="18" t="s">
        <v>1332</v>
      </c>
      <c r="M101" s="18" t="s">
        <v>310</v>
      </c>
      <c r="N101" s="18">
        <v>543429</v>
      </c>
      <c r="O101" s="18">
        <v>688678</v>
      </c>
      <c r="P101" s="7">
        <v>1</v>
      </c>
      <c r="Q101" s="22"/>
      <c r="R101" s="2"/>
      <c r="S101" s="3"/>
      <c r="T101" s="19">
        <f t="shared" si="4"/>
        <v>0</v>
      </c>
      <c r="U101" s="20">
        <f t="shared" si="5"/>
        <v>0</v>
      </c>
    </row>
    <row r="102" spans="1:21" x14ac:dyDescent="0.25">
      <c r="A102" s="17" t="s">
        <v>2182</v>
      </c>
      <c r="B102" s="17" t="s">
        <v>17</v>
      </c>
      <c r="C102" s="17">
        <v>6522593</v>
      </c>
      <c r="D102" s="17" t="s">
        <v>2183</v>
      </c>
      <c r="E102" s="18" t="s">
        <v>2184</v>
      </c>
      <c r="F102" s="18" t="s">
        <v>20</v>
      </c>
      <c r="G102" s="18" t="s">
        <v>27</v>
      </c>
      <c r="H102" s="18" t="s">
        <v>426</v>
      </c>
      <c r="I102" s="18" t="s">
        <v>2185</v>
      </c>
      <c r="J102" s="18" t="s">
        <v>426</v>
      </c>
      <c r="K102" s="18" t="s">
        <v>322</v>
      </c>
      <c r="L102" s="18" t="s">
        <v>323</v>
      </c>
      <c r="M102" s="18" t="s">
        <v>411</v>
      </c>
      <c r="N102" s="18">
        <v>534478</v>
      </c>
      <c r="O102" s="18">
        <v>717647</v>
      </c>
      <c r="P102" s="7">
        <v>1</v>
      </c>
      <c r="Q102" s="22"/>
      <c r="R102" s="2"/>
      <c r="S102" s="3"/>
      <c r="T102" s="19">
        <f t="shared" si="4"/>
        <v>0</v>
      </c>
      <c r="U102" s="20">
        <f t="shared" si="5"/>
        <v>0</v>
      </c>
    </row>
    <row r="103" spans="1:21" x14ac:dyDescent="0.25">
      <c r="A103" s="17" t="s">
        <v>2186</v>
      </c>
      <c r="B103" s="17" t="s">
        <v>17</v>
      </c>
      <c r="C103" s="17">
        <v>6522595</v>
      </c>
      <c r="D103" s="17" t="s">
        <v>2187</v>
      </c>
      <c r="E103" s="18" t="s">
        <v>2188</v>
      </c>
      <c r="F103" s="18" t="s">
        <v>20</v>
      </c>
      <c r="G103" s="18" t="s">
        <v>27</v>
      </c>
      <c r="H103" s="18" t="s">
        <v>426</v>
      </c>
      <c r="I103" s="18" t="s">
        <v>2185</v>
      </c>
      <c r="J103" s="18" t="s">
        <v>426</v>
      </c>
      <c r="K103" s="18" t="s">
        <v>2189</v>
      </c>
      <c r="L103" s="18" t="s">
        <v>2190</v>
      </c>
      <c r="M103" s="18" t="s">
        <v>303</v>
      </c>
      <c r="N103" s="18">
        <v>534152</v>
      </c>
      <c r="O103" s="18">
        <v>717134</v>
      </c>
      <c r="P103" s="7">
        <v>1</v>
      </c>
      <c r="Q103" s="22"/>
      <c r="R103" s="2"/>
      <c r="S103" s="3"/>
      <c r="T103" s="19">
        <f t="shared" si="4"/>
        <v>0</v>
      </c>
      <c r="U103" s="20">
        <f t="shared" si="5"/>
        <v>0</v>
      </c>
    </row>
    <row r="104" spans="1:21" x14ac:dyDescent="0.25">
      <c r="R104" s="23"/>
    </row>
  </sheetData>
  <sheetProtection algorithmName="SHA-512" hashValue="7Xkubg/cCEOri6x6PKxDM/avUBXKNArONdCalY3fyPIo9XnHWYd67LkravlO2jvu9N0yPgnhe7AhEMuRNmIstw==" saltValue="soOhGWIL159kOUwy5c5KEg==" spinCount="100000" sheet="1" objects="1" scenarios="1" formatCells="0" formatColumns="0" formatRows="0" sort="0" autoFilter="0"/>
  <autoFilter ref="A13:P103"/>
  <mergeCells count="20">
    <mergeCell ref="A12:O12"/>
    <mergeCell ref="O4:P4"/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J10:R10"/>
    <mergeCell ref="G2:I2"/>
    <mergeCell ref="F9:I10"/>
    <mergeCell ref="J2:L2"/>
    <mergeCell ref="J5:L5"/>
    <mergeCell ref="J7:L7"/>
    <mergeCell ref="J8:L8"/>
  </mergeCells>
  <pageMargins left="0.7" right="0.7" top="0.75" bottom="0.75" header="0.51180555555555496" footer="0.51180555555555496"/>
  <pageSetup paperSize="9" scale="39" firstPageNumber="0" orientation="portrait" horizontalDpi="300" verticalDpi="300" r:id="rId1"/>
  <rowBreaks count="1" manualBreakCount="1">
    <brk id="42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5"/>
  <sheetViews>
    <sheetView zoomScaleNormal="100" workbookViewId="0">
      <selection activeCell="K11" sqref="K11"/>
    </sheetView>
  </sheetViews>
  <sheetFormatPr defaultColWidth="9.140625" defaultRowHeight="15" x14ac:dyDescent="0.25"/>
  <cols>
    <col min="1" max="4" width="8.7109375" style="7" customWidth="1"/>
    <col min="5" max="5" width="8.7109375" style="21" customWidth="1"/>
    <col min="6" max="6" width="15.85546875" style="7" bestFit="1" customWidth="1"/>
    <col min="7" max="7" width="11.140625" style="7" customWidth="1"/>
    <col min="8" max="11" width="8.7109375" style="7" customWidth="1"/>
    <col min="12" max="12" width="14.85546875" style="7" customWidth="1"/>
    <col min="13" max="16" width="8.7109375" style="7" customWidth="1"/>
    <col min="17" max="17" width="10.42578125" style="7" customWidth="1"/>
    <col min="18" max="18" width="19.5703125" style="7" customWidth="1"/>
    <col min="19" max="19" width="20.42578125" style="7" customWidth="1"/>
    <col min="20" max="20" width="8.7109375" style="7" customWidth="1"/>
    <col min="21" max="21" width="15" style="7" customWidth="1"/>
    <col min="22" max="1024" width="8.7109375" style="7" customWidth="1"/>
    <col min="1025" max="16384" width="9.140625" style="7"/>
  </cols>
  <sheetData>
    <row r="1" spans="1:21" ht="15.75" thickBot="1" x14ac:dyDescent="0.3">
      <c r="A1" s="4" t="s">
        <v>2588</v>
      </c>
      <c r="B1" s="4" t="s">
        <v>2589</v>
      </c>
      <c r="C1" s="4" t="s">
        <v>2590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2612</v>
      </c>
      <c r="B2" s="4">
        <f>P12</f>
        <v>72</v>
      </c>
      <c r="C2" s="4" t="s">
        <v>2603</v>
      </c>
      <c r="D2" s="4"/>
      <c r="E2" s="4"/>
      <c r="F2" s="4"/>
      <c r="G2" s="39" t="s">
        <v>2621</v>
      </c>
      <c r="H2" s="40"/>
      <c r="I2" s="41"/>
      <c r="J2" s="48" t="s">
        <v>2622</v>
      </c>
      <c r="K2" s="49"/>
      <c r="L2" s="50"/>
    </row>
    <row r="3" spans="1:21" x14ac:dyDescent="0.25">
      <c r="A3" s="4"/>
      <c r="B3" s="4"/>
      <c r="C3" s="4"/>
      <c r="D3" s="4"/>
      <c r="E3" s="4"/>
      <c r="F3" s="8" t="s">
        <v>2592</v>
      </c>
      <c r="G3" s="25" t="s">
        <v>2593</v>
      </c>
      <c r="H3" s="4" t="s">
        <v>2594</v>
      </c>
      <c r="I3" s="26" t="s">
        <v>2595</v>
      </c>
      <c r="J3" s="30" t="str">
        <f>G3</f>
        <v>Netto</v>
      </c>
      <c r="K3" s="31" t="str">
        <f>H3</f>
        <v>VAT</v>
      </c>
      <c r="L3" s="32" t="str">
        <f>I3</f>
        <v>Brutto</v>
      </c>
      <c r="O3" s="6" t="s">
        <v>2591</v>
      </c>
      <c r="P3" s="4"/>
      <c r="Q3" s="4"/>
      <c r="R3" s="4"/>
      <c r="S3" s="4"/>
      <c r="T3" s="4"/>
      <c r="U3" s="4"/>
    </row>
    <row r="4" spans="1:21" ht="21.95" customHeight="1" x14ac:dyDescent="0.25">
      <c r="A4" s="62" t="s">
        <v>2615</v>
      </c>
      <c r="B4" s="62"/>
      <c r="C4" s="62"/>
      <c r="D4" s="62"/>
      <c r="E4" s="62"/>
      <c r="F4" s="9" t="s">
        <v>2598</v>
      </c>
      <c r="G4" s="27">
        <f>SUM(S14:S85)/$P$12</f>
        <v>0</v>
      </c>
      <c r="H4" s="1">
        <f>G4*0.23</f>
        <v>0</v>
      </c>
      <c r="I4" s="28">
        <f>G4+H4</f>
        <v>0</v>
      </c>
      <c r="J4" s="30">
        <f>G4*P12*60</f>
        <v>0</v>
      </c>
      <c r="K4" s="33">
        <f>J4*0.23</f>
        <v>0</v>
      </c>
      <c r="L4" s="34">
        <f>J4+K4</f>
        <v>0</v>
      </c>
      <c r="O4" s="61" t="s">
        <v>2596</v>
      </c>
      <c r="P4" s="61"/>
      <c r="Q4" s="4" t="s">
        <v>2597</v>
      </c>
      <c r="R4" s="4"/>
      <c r="S4" s="4"/>
      <c r="T4" s="4"/>
      <c r="U4" s="4"/>
    </row>
    <row r="5" spans="1:21" ht="32.450000000000003" customHeight="1" x14ac:dyDescent="0.25">
      <c r="A5" s="64" t="s">
        <v>2616</v>
      </c>
      <c r="B5" s="64"/>
      <c r="C5" s="64"/>
      <c r="D5" s="64"/>
      <c r="E5" s="64"/>
      <c r="F5" s="24" t="s">
        <v>2620</v>
      </c>
      <c r="G5" s="29"/>
      <c r="H5" s="1">
        <f t="shared" ref="H5:H8" si="0">G5*0.23</f>
        <v>0</v>
      </c>
      <c r="I5" s="38">
        <f t="shared" ref="I5:I8" si="1">G5+H5</f>
        <v>0</v>
      </c>
      <c r="J5" s="51" t="s">
        <v>2623</v>
      </c>
      <c r="K5" s="52"/>
      <c r="L5" s="53"/>
      <c r="O5" s="63"/>
      <c r="P5" s="63"/>
      <c r="Q5" s="63"/>
      <c r="R5" s="63"/>
      <c r="S5" s="63"/>
      <c r="T5" s="63"/>
      <c r="U5" s="63"/>
    </row>
    <row r="6" spans="1:21" ht="32.450000000000003" customHeight="1" x14ac:dyDescent="0.25">
      <c r="A6" s="66" t="s">
        <v>2617</v>
      </c>
      <c r="B6" s="66"/>
      <c r="C6" s="66"/>
      <c r="D6" s="66"/>
      <c r="E6" s="66"/>
      <c r="F6" s="6" t="s">
        <v>2599</v>
      </c>
      <c r="G6" s="29"/>
      <c r="H6" s="1">
        <f t="shared" si="0"/>
        <v>0</v>
      </c>
      <c r="I6" s="38">
        <f t="shared" si="1"/>
        <v>0</v>
      </c>
      <c r="J6" s="30">
        <f>G6*P12</f>
        <v>0</v>
      </c>
      <c r="K6" s="33">
        <f>J6*0.23</f>
        <v>0</v>
      </c>
      <c r="L6" s="35">
        <f>J6+K6</f>
        <v>0</v>
      </c>
      <c r="O6" s="65"/>
      <c r="P6" s="65"/>
      <c r="Q6" s="63"/>
      <c r="R6" s="63"/>
      <c r="S6" s="63"/>
      <c r="T6" s="63"/>
      <c r="U6" s="63"/>
    </row>
    <row r="7" spans="1:21" ht="21.95" customHeight="1" x14ac:dyDescent="0.25">
      <c r="A7" s="67" t="s">
        <v>2618</v>
      </c>
      <c r="B7" s="67"/>
      <c r="C7" s="67"/>
      <c r="D7" s="67"/>
      <c r="E7" s="67"/>
      <c r="F7" s="6" t="s">
        <v>2600</v>
      </c>
      <c r="G7" s="29"/>
      <c r="H7" s="1">
        <f t="shared" si="0"/>
        <v>0</v>
      </c>
      <c r="I7" s="38">
        <f t="shared" si="1"/>
        <v>0</v>
      </c>
      <c r="J7" s="54" t="s">
        <v>2623</v>
      </c>
      <c r="K7" s="55"/>
      <c r="L7" s="56"/>
      <c r="M7" s="4"/>
      <c r="N7" s="4"/>
      <c r="O7" s="65"/>
      <c r="P7" s="65"/>
      <c r="Q7" s="63"/>
      <c r="R7" s="63"/>
      <c r="S7" s="63"/>
      <c r="T7" s="63"/>
      <c r="U7" s="63"/>
    </row>
    <row r="8" spans="1:21" ht="33" customHeight="1" thickBot="1" x14ac:dyDescent="0.3">
      <c r="A8" s="67" t="s">
        <v>2619</v>
      </c>
      <c r="B8" s="67"/>
      <c r="C8" s="67"/>
      <c r="D8" s="67"/>
      <c r="E8" s="67"/>
      <c r="F8" s="6" t="s">
        <v>2601</v>
      </c>
      <c r="G8" s="29"/>
      <c r="H8" s="1">
        <f t="shared" si="0"/>
        <v>0</v>
      </c>
      <c r="I8" s="38">
        <f t="shared" si="1"/>
        <v>0</v>
      </c>
      <c r="J8" s="57" t="s">
        <v>2623</v>
      </c>
      <c r="K8" s="58"/>
      <c r="L8" s="59"/>
      <c r="M8" s="4"/>
      <c r="N8" s="4"/>
      <c r="O8" s="4"/>
      <c r="P8" s="4"/>
      <c r="Q8" s="4"/>
    </row>
    <row r="9" spans="1:21" ht="20.45" customHeight="1" thickTop="1" x14ac:dyDescent="0.25">
      <c r="A9" s="10"/>
      <c r="B9" s="10"/>
      <c r="C9" s="10"/>
      <c r="D9" s="10"/>
      <c r="E9" s="10"/>
      <c r="F9" s="42"/>
      <c r="G9" s="43"/>
      <c r="H9" s="43"/>
      <c r="I9" s="44"/>
      <c r="J9" s="36" t="s">
        <v>2624</v>
      </c>
      <c r="K9" s="37"/>
      <c r="L9" s="31"/>
      <c r="M9" s="4"/>
      <c r="N9" s="4"/>
      <c r="O9" s="4"/>
      <c r="P9" s="4"/>
      <c r="Q9" s="4"/>
    </row>
    <row r="10" spans="1:21" ht="21.95" customHeight="1" thickBot="1" x14ac:dyDescent="0.3">
      <c r="A10" s="10"/>
      <c r="B10" s="10"/>
      <c r="C10" s="10"/>
      <c r="D10" s="10"/>
      <c r="E10" s="11" t="s">
        <v>2602</v>
      </c>
      <c r="F10" s="45"/>
      <c r="G10" s="46"/>
      <c r="H10" s="46"/>
      <c r="I10" s="47"/>
      <c r="J10" s="68" t="s">
        <v>2626</v>
      </c>
      <c r="K10" s="69"/>
      <c r="L10" s="69"/>
      <c r="M10" s="69"/>
      <c r="N10" s="69"/>
      <c r="O10" s="69"/>
      <c r="P10" s="69"/>
      <c r="Q10" s="69"/>
      <c r="R10" s="69"/>
    </row>
    <row r="11" spans="1:21" ht="15.75" thickTop="1" x14ac:dyDescent="0.25"/>
    <row r="12" spans="1:21" x14ac:dyDescent="0.25">
      <c r="A12" s="60" t="s">
        <v>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12">
        <f>SUM(P14:P85)</f>
        <v>72</v>
      </c>
    </row>
    <row r="13" spans="1:21" ht="54.6" customHeight="1" x14ac:dyDescent="0.2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4" t="s">
        <v>6</v>
      </c>
      <c r="G13" s="15" t="s">
        <v>7</v>
      </c>
      <c r="H13" s="15" t="s">
        <v>8</v>
      </c>
      <c r="I13" s="15" t="s">
        <v>9</v>
      </c>
      <c r="J13" s="15" t="s">
        <v>10</v>
      </c>
      <c r="K13" s="15" t="s">
        <v>11</v>
      </c>
      <c r="L13" s="15" t="s">
        <v>12</v>
      </c>
      <c r="M13" s="15" t="s">
        <v>13</v>
      </c>
      <c r="N13" s="15" t="s">
        <v>14</v>
      </c>
      <c r="O13" s="15" t="s">
        <v>15</v>
      </c>
      <c r="P13" s="13" t="s">
        <v>2587</v>
      </c>
      <c r="Q13" s="16" t="s">
        <v>2604</v>
      </c>
      <c r="R13" s="16" t="s">
        <v>2625</v>
      </c>
      <c r="S13" s="16" t="s">
        <v>2605</v>
      </c>
      <c r="T13" s="16" t="s">
        <v>2606</v>
      </c>
      <c r="U13" s="16" t="s">
        <v>2607</v>
      </c>
    </row>
    <row r="14" spans="1:21" x14ac:dyDescent="0.25">
      <c r="A14" s="17" t="s">
        <v>279</v>
      </c>
      <c r="B14" s="17" t="s">
        <v>17</v>
      </c>
      <c r="C14" s="17">
        <v>6551736</v>
      </c>
      <c r="D14" s="17" t="s">
        <v>280</v>
      </c>
      <c r="E14" s="18" t="s">
        <v>281</v>
      </c>
      <c r="F14" s="18" t="s">
        <v>20</v>
      </c>
      <c r="G14" s="18" t="s">
        <v>282</v>
      </c>
      <c r="H14" s="18" t="s">
        <v>283</v>
      </c>
      <c r="I14" s="18" t="s">
        <v>284</v>
      </c>
      <c r="J14" s="18" t="s">
        <v>285</v>
      </c>
      <c r="K14" s="18" t="s">
        <v>25</v>
      </c>
      <c r="L14" s="18"/>
      <c r="M14" s="18" t="s">
        <v>286</v>
      </c>
      <c r="N14" s="18">
        <v>518038</v>
      </c>
      <c r="O14" s="18">
        <v>632140</v>
      </c>
      <c r="P14" s="7">
        <v>1</v>
      </c>
      <c r="Q14" s="22"/>
      <c r="R14" s="2"/>
      <c r="S14" s="3"/>
      <c r="T14" s="19">
        <f>S14*0.23</f>
        <v>0</v>
      </c>
      <c r="U14" s="20">
        <f>SUM(S14:T14)</f>
        <v>0</v>
      </c>
    </row>
    <row r="15" spans="1:21" x14ac:dyDescent="0.25">
      <c r="A15" s="17" t="s">
        <v>287</v>
      </c>
      <c r="B15" s="17" t="s">
        <v>17</v>
      </c>
      <c r="C15" s="17">
        <v>6551995</v>
      </c>
      <c r="D15" s="17" t="s">
        <v>288</v>
      </c>
      <c r="E15" s="18" t="s">
        <v>289</v>
      </c>
      <c r="F15" s="18" t="s">
        <v>20</v>
      </c>
      <c r="G15" s="18" t="s">
        <v>282</v>
      </c>
      <c r="H15" s="18" t="s">
        <v>283</v>
      </c>
      <c r="I15" s="18" t="s">
        <v>290</v>
      </c>
      <c r="J15" s="18" t="s">
        <v>291</v>
      </c>
      <c r="K15" s="18" t="s">
        <v>25</v>
      </c>
      <c r="L15" s="18"/>
      <c r="M15" s="18" t="s">
        <v>75</v>
      </c>
      <c r="N15" s="18">
        <v>519514</v>
      </c>
      <c r="O15" s="18">
        <v>641346</v>
      </c>
      <c r="P15" s="7">
        <v>1</v>
      </c>
      <c r="Q15" s="22"/>
      <c r="R15" s="2"/>
      <c r="S15" s="3"/>
      <c r="T15" s="19">
        <f t="shared" ref="T15:T78" si="2">S15*0.23</f>
        <v>0</v>
      </c>
      <c r="U15" s="20">
        <f t="shared" ref="U15:U78" si="3">SUM(S15:T15)</f>
        <v>0</v>
      </c>
    </row>
    <row r="16" spans="1:21" x14ac:dyDescent="0.25">
      <c r="A16" s="17" t="s">
        <v>395</v>
      </c>
      <c r="B16" s="17" t="s">
        <v>17</v>
      </c>
      <c r="C16" s="17">
        <v>6555859</v>
      </c>
      <c r="D16" s="17" t="s">
        <v>396</v>
      </c>
      <c r="E16" s="18" t="s">
        <v>397</v>
      </c>
      <c r="F16" s="18" t="s">
        <v>20</v>
      </c>
      <c r="G16" s="18" t="s">
        <v>282</v>
      </c>
      <c r="H16" s="18" t="s">
        <v>398</v>
      </c>
      <c r="I16" s="18" t="s">
        <v>399</v>
      </c>
      <c r="J16" s="18" t="s">
        <v>400</v>
      </c>
      <c r="K16" s="18" t="s">
        <v>25</v>
      </c>
      <c r="L16" s="18"/>
      <c r="M16" s="18" t="s">
        <v>135</v>
      </c>
      <c r="N16" s="18">
        <v>526499</v>
      </c>
      <c r="O16" s="18">
        <v>643832</v>
      </c>
      <c r="P16" s="7">
        <v>1</v>
      </c>
      <c r="Q16" s="22"/>
      <c r="R16" s="2"/>
      <c r="S16" s="3"/>
      <c r="T16" s="19">
        <f t="shared" si="2"/>
        <v>0</v>
      </c>
      <c r="U16" s="20">
        <f t="shared" si="3"/>
        <v>0</v>
      </c>
    </row>
    <row r="17" spans="1:21" x14ac:dyDescent="0.25">
      <c r="A17" s="17" t="s">
        <v>401</v>
      </c>
      <c r="B17" s="17" t="s">
        <v>17</v>
      </c>
      <c r="C17" s="17">
        <v>6556293</v>
      </c>
      <c r="D17" s="17" t="s">
        <v>402</v>
      </c>
      <c r="E17" s="18" t="s">
        <v>403</v>
      </c>
      <c r="F17" s="18" t="s">
        <v>20</v>
      </c>
      <c r="G17" s="18" t="s">
        <v>282</v>
      </c>
      <c r="H17" s="18" t="s">
        <v>398</v>
      </c>
      <c r="I17" s="18" t="s">
        <v>404</v>
      </c>
      <c r="J17" s="18" t="s">
        <v>405</v>
      </c>
      <c r="K17" s="18" t="s">
        <v>25</v>
      </c>
      <c r="L17" s="18"/>
      <c r="M17" s="18" t="s">
        <v>303</v>
      </c>
      <c r="N17" s="18">
        <v>516775</v>
      </c>
      <c r="O17" s="18">
        <v>647204</v>
      </c>
      <c r="P17" s="7">
        <v>1</v>
      </c>
      <c r="Q17" s="22"/>
      <c r="R17" s="2"/>
      <c r="S17" s="3"/>
      <c r="T17" s="19">
        <f t="shared" si="2"/>
        <v>0</v>
      </c>
      <c r="U17" s="20">
        <f t="shared" si="3"/>
        <v>0</v>
      </c>
    </row>
    <row r="18" spans="1:21" x14ac:dyDescent="0.25">
      <c r="A18" s="17" t="s">
        <v>406</v>
      </c>
      <c r="B18" s="17" t="s">
        <v>17</v>
      </c>
      <c r="C18" s="17">
        <v>6556331</v>
      </c>
      <c r="D18" s="17" t="s">
        <v>407</v>
      </c>
      <c r="E18" s="18" t="s">
        <v>408</v>
      </c>
      <c r="F18" s="18" t="s">
        <v>20</v>
      </c>
      <c r="G18" s="18" t="s">
        <v>282</v>
      </c>
      <c r="H18" s="18" t="s">
        <v>398</v>
      </c>
      <c r="I18" s="18" t="s">
        <v>409</v>
      </c>
      <c r="J18" s="18" t="s">
        <v>410</v>
      </c>
      <c r="K18" s="18" t="s">
        <v>25</v>
      </c>
      <c r="L18" s="18"/>
      <c r="M18" s="18" t="s">
        <v>411</v>
      </c>
      <c r="N18" s="18">
        <v>524496</v>
      </c>
      <c r="O18" s="18">
        <v>655685</v>
      </c>
      <c r="P18" s="7">
        <v>1</v>
      </c>
      <c r="Q18" s="22"/>
      <c r="R18" s="2"/>
      <c r="S18" s="3"/>
      <c r="T18" s="19">
        <f t="shared" si="2"/>
        <v>0</v>
      </c>
      <c r="U18" s="20">
        <f t="shared" si="3"/>
        <v>0</v>
      </c>
    </row>
    <row r="19" spans="1:21" x14ac:dyDescent="0.25">
      <c r="A19" s="17" t="s">
        <v>412</v>
      </c>
      <c r="B19" s="17" t="s">
        <v>17</v>
      </c>
      <c r="C19" s="17">
        <v>6556370</v>
      </c>
      <c r="D19" s="17" t="s">
        <v>413</v>
      </c>
      <c r="E19" s="18" t="s">
        <v>414</v>
      </c>
      <c r="F19" s="18" t="s">
        <v>20</v>
      </c>
      <c r="G19" s="18" t="s">
        <v>282</v>
      </c>
      <c r="H19" s="18" t="s">
        <v>398</v>
      </c>
      <c r="I19" s="18" t="s">
        <v>415</v>
      </c>
      <c r="J19" s="18" t="s">
        <v>416</v>
      </c>
      <c r="K19" s="18" t="s">
        <v>25</v>
      </c>
      <c r="L19" s="18"/>
      <c r="M19" s="18" t="s">
        <v>310</v>
      </c>
      <c r="N19" s="18">
        <v>521581</v>
      </c>
      <c r="O19" s="18">
        <v>657912</v>
      </c>
      <c r="P19" s="7">
        <v>1</v>
      </c>
      <c r="Q19" s="22"/>
      <c r="R19" s="2"/>
      <c r="S19" s="3"/>
      <c r="T19" s="19">
        <f t="shared" si="2"/>
        <v>0</v>
      </c>
      <c r="U19" s="20">
        <f t="shared" si="3"/>
        <v>0</v>
      </c>
    </row>
    <row r="20" spans="1:21" x14ac:dyDescent="0.25">
      <c r="A20" s="17" t="s">
        <v>417</v>
      </c>
      <c r="B20" s="17" t="s">
        <v>17</v>
      </c>
      <c r="C20" s="17">
        <v>6556608</v>
      </c>
      <c r="D20" s="17" t="s">
        <v>418</v>
      </c>
      <c r="E20" s="18" t="s">
        <v>419</v>
      </c>
      <c r="F20" s="18" t="s">
        <v>20</v>
      </c>
      <c r="G20" s="18" t="s">
        <v>282</v>
      </c>
      <c r="H20" s="18" t="s">
        <v>398</v>
      </c>
      <c r="I20" s="18" t="s">
        <v>420</v>
      </c>
      <c r="J20" s="18" t="s">
        <v>421</v>
      </c>
      <c r="K20" s="18" t="s">
        <v>25</v>
      </c>
      <c r="L20" s="18"/>
      <c r="M20" s="18" t="s">
        <v>422</v>
      </c>
      <c r="N20" s="18">
        <v>532991</v>
      </c>
      <c r="O20" s="18">
        <v>646374</v>
      </c>
      <c r="P20" s="7">
        <v>1</v>
      </c>
      <c r="Q20" s="22"/>
      <c r="R20" s="2"/>
      <c r="S20" s="3"/>
      <c r="T20" s="19">
        <f t="shared" si="2"/>
        <v>0</v>
      </c>
      <c r="U20" s="20">
        <f t="shared" si="3"/>
        <v>0</v>
      </c>
    </row>
    <row r="21" spans="1:21" x14ac:dyDescent="0.25">
      <c r="A21" s="17" t="s">
        <v>770</v>
      </c>
      <c r="B21" s="17" t="s">
        <v>17</v>
      </c>
      <c r="C21" s="17">
        <v>6548361</v>
      </c>
      <c r="D21" s="17" t="s">
        <v>771</v>
      </c>
      <c r="E21" s="18" t="s">
        <v>772</v>
      </c>
      <c r="F21" s="18" t="s">
        <v>20</v>
      </c>
      <c r="G21" s="18" t="s">
        <v>282</v>
      </c>
      <c r="H21" s="18" t="s">
        <v>769</v>
      </c>
      <c r="I21" s="18" t="s">
        <v>773</v>
      </c>
      <c r="J21" s="18" t="s">
        <v>774</v>
      </c>
      <c r="K21" s="18" t="s">
        <v>25</v>
      </c>
      <c r="L21" s="18"/>
      <c r="M21" s="18" t="s">
        <v>775</v>
      </c>
      <c r="N21" s="18">
        <v>545734</v>
      </c>
      <c r="O21" s="18">
        <v>643362</v>
      </c>
      <c r="P21" s="7">
        <v>1</v>
      </c>
      <c r="Q21" s="22"/>
      <c r="R21" s="2"/>
      <c r="S21" s="3"/>
      <c r="T21" s="19">
        <f t="shared" si="2"/>
        <v>0</v>
      </c>
      <c r="U21" s="20">
        <f t="shared" si="3"/>
        <v>0</v>
      </c>
    </row>
    <row r="22" spans="1:21" x14ac:dyDescent="0.25">
      <c r="A22" s="17" t="s">
        <v>776</v>
      </c>
      <c r="B22" s="17" t="s">
        <v>17</v>
      </c>
      <c r="C22" s="17">
        <v>6548499</v>
      </c>
      <c r="D22" s="17" t="s">
        <v>777</v>
      </c>
      <c r="E22" s="18" t="s">
        <v>778</v>
      </c>
      <c r="F22" s="18" t="s">
        <v>20</v>
      </c>
      <c r="G22" s="18" t="s">
        <v>282</v>
      </c>
      <c r="H22" s="18" t="s">
        <v>769</v>
      </c>
      <c r="I22" s="18" t="s">
        <v>779</v>
      </c>
      <c r="J22" s="18" t="s">
        <v>780</v>
      </c>
      <c r="K22" s="18" t="s">
        <v>25</v>
      </c>
      <c r="L22" s="18"/>
      <c r="M22" s="18" t="s">
        <v>194</v>
      </c>
      <c r="N22" s="18">
        <v>526592</v>
      </c>
      <c r="O22" s="18">
        <v>639928</v>
      </c>
      <c r="P22" s="7">
        <v>1</v>
      </c>
      <c r="Q22" s="22"/>
      <c r="R22" s="2"/>
      <c r="S22" s="3"/>
      <c r="T22" s="19">
        <f t="shared" si="2"/>
        <v>0</v>
      </c>
      <c r="U22" s="20">
        <f t="shared" si="3"/>
        <v>0</v>
      </c>
    </row>
    <row r="23" spans="1:21" x14ac:dyDescent="0.25">
      <c r="A23" s="17" t="s">
        <v>781</v>
      </c>
      <c r="B23" s="17" t="s">
        <v>17</v>
      </c>
      <c r="C23" s="17">
        <v>6548556</v>
      </c>
      <c r="D23" s="17" t="s">
        <v>782</v>
      </c>
      <c r="E23" s="18" t="s">
        <v>783</v>
      </c>
      <c r="F23" s="18" t="s">
        <v>20</v>
      </c>
      <c r="G23" s="18" t="s">
        <v>282</v>
      </c>
      <c r="H23" s="18" t="s">
        <v>769</v>
      </c>
      <c r="I23" s="18" t="s">
        <v>784</v>
      </c>
      <c r="J23" s="18" t="s">
        <v>785</v>
      </c>
      <c r="K23" s="18" t="s">
        <v>25</v>
      </c>
      <c r="L23" s="18"/>
      <c r="M23" s="18" t="s">
        <v>411</v>
      </c>
      <c r="N23" s="18">
        <v>546319</v>
      </c>
      <c r="O23" s="18">
        <v>637278</v>
      </c>
      <c r="P23" s="7">
        <v>1</v>
      </c>
      <c r="Q23" s="22"/>
      <c r="R23" s="2"/>
      <c r="S23" s="3"/>
      <c r="T23" s="19">
        <f t="shared" si="2"/>
        <v>0</v>
      </c>
      <c r="U23" s="20">
        <f t="shared" si="3"/>
        <v>0</v>
      </c>
    </row>
    <row r="24" spans="1:21" x14ac:dyDescent="0.25">
      <c r="A24" s="17" t="s">
        <v>786</v>
      </c>
      <c r="B24" s="17" t="s">
        <v>17</v>
      </c>
      <c r="C24" s="17">
        <v>6548999</v>
      </c>
      <c r="D24" s="17" t="s">
        <v>787</v>
      </c>
      <c r="E24" s="18" t="s">
        <v>788</v>
      </c>
      <c r="F24" s="18" t="s">
        <v>20</v>
      </c>
      <c r="G24" s="18" t="s">
        <v>282</v>
      </c>
      <c r="H24" s="18" t="s">
        <v>769</v>
      </c>
      <c r="I24" s="18" t="s">
        <v>789</v>
      </c>
      <c r="J24" s="18" t="s">
        <v>790</v>
      </c>
      <c r="K24" s="18" t="s">
        <v>25</v>
      </c>
      <c r="L24" s="18"/>
      <c r="M24" s="18" t="s">
        <v>278</v>
      </c>
      <c r="N24" s="18">
        <v>528815</v>
      </c>
      <c r="O24" s="18">
        <v>637116</v>
      </c>
      <c r="P24" s="7">
        <v>1</v>
      </c>
      <c r="Q24" s="22"/>
      <c r="R24" s="2"/>
      <c r="S24" s="3"/>
      <c r="T24" s="19">
        <f t="shared" si="2"/>
        <v>0</v>
      </c>
      <c r="U24" s="20">
        <f t="shared" si="3"/>
        <v>0</v>
      </c>
    </row>
    <row r="25" spans="1:21" x14ac:dyDescent="0.25">
      <c r="A25" s="17" t="s">
        <v>791</v>
      </c>
      <c r="B25" s="17" t="s">
        <v>17</v>
      </c>
      <c r="C25" s="17">
        <v>8970575</v>
      </c>
      <c r="D25" s="17" t="s">
        <v>792</v>
      </c>
      <c r="E25" s="18" t="s">
        <v>793</v>
      </c>
      <c r="F25" s="18" t="s">
        <v>20</v>
      </c>
      <c r="G25" s="18" t="s">
        <v>282</v>
      </c>
      <c r="H25" s="18" t="s">
        <v>769</v>
      </c>
      <c r="I25" s="18" t="s">
        <v>794</v>
      </c>
      <c r="J25" s="18" t="s">
        <v>795</v>
      </c>
      <c r="K25" s="18" t="s">
        <v>322</v>
      </c>
      <c r="L25" s="18" t="s">
        <v>323</v>
      </c>
      <c r="M25" s="18" t="s">
        <v>216</v>
      </c>
      <c r="N25" s="18">
        <v>543853</v>
      </c>
      <c r="O25" s="18">
        <v>640776</v>
      </c>
      <c r="P25" s="7">
        <v>1</v>
      </c>
      <c r="Q25" s="22"/>
      <c r="R25" s="2"/>
      <c r="S25" s="3"/>
      <c r="T25" s="19">
        <f t="shared" si="2"/>
        <v>0</v>
      </c>
      <c r="U25" s="20">
        <f t="shared" si="3"/>
        <v>0</v>
      </c>
    </row>
    <row r="26" spans="1:21" x14ac:dyDescent="0.25">
      <c r="A26" s="17" t="s">
        <v>796</v>
      </c>
      <c r="B26" s="17" t="s">
        <v>17</v>
      </c>
      <c r="C26" s="17">
        <v>6550485</v>
      </c>
      <c r="D26" s="17" t="s">
        <v>797</v>
      </c>
      <c r="E26" s="18" t="s">
        <v>798</v>
      </c>
      <c r="F26" s="18" t="s">
        <v>20</v>
      </c>
      <c r="G26" s="18" t="s">
        <v>282</v>
      </c>
      <c r="H26" s="18" t="s">
        <v>769</v>
      </c>
      <c r="I26" s="18" t="s">
        <v>799</v>
      </c>
      <c r="J26" s="18" t="s">
        <v>800</v>
      </c>
      <c r="K26" s="18" t="s">
        <v>25</v>
      </c>
      <c r="L26" s="18"/>
      <c r="M26" s="18" t="s">
        <v>63</v>
      </c>
      <c r="N26" s="18">
        <v>542555</v>
      </c>
      <c r="O26" s="18">
        <v>644384</v>
      </c>
      <c r="P26" s="7">
        <v>1</v>
      </c>
      <c r="Q26" s="22"/>
      <c r="R26" s="2"/>
      <c r="S26" s="3"/>
      <c r="T26" s="19">
        <f t="shared" si="2"/>
        <v>0</v>
      </c>
      <c r="U26" s="20">
        <f t="shared" si="3"/>
        <v>0</v>
      </c>
    </row>
    <row r="27" spans="1:21" x14ac:dyDescent="0.25">
      <c r="A27" s="17" t="s">
        <v>801</v>
      </c>
      <c r="B27" s="17" t="s">
        <v>17</v>
      </c>
      <c r="C27" s="17">
        <v>6550621</v>
      </c>
      <c r="D27" s="17" t="s">
        <v>802</v>
      </c>
      <c r="E27" s="18" t="s">
        <v>803</v>
      </c>
      <c r="F27" s="18" t="s">
        <v>20</v>
      </c>
      <c r="G27" s="18" t="s">
        <v>282</v>
      </c>
      <c r="H27" s="18" t="s">
        <v>769</v>
      </c>
      <c r="I27" s="18" t="s">
        <v>804</v>
      </c>
      <c r="J27" s="18" t="s">
        <v>805</v>
      </c>
      <c r="K27" s="18" t="s">
        <v>25</v>
      </c>
      <c r="L27" s="18"/>
      <c r="M27" s="18" t="s">
        <v>316</v>
      </c>
      <c r="N27" s="18">
        <v>534329</v>
      </c>
      <c r="O27" s="18">
        <v>635201</v>
      </c>
      <c r="P27" s="7">
        <v>1</v>
      </c>
      <c r="Q27" s="22"/>
      <c r="R27" s="2"/>
      <c r="S27" s="3"/>
      <c r="T27" s="19">
        <f t="shared" si="2"/>
        <v>0</v>
      </c>
      <c r="U27" s="20">
        <f t="shared" si="3"/>
        <v>0</v>
      </c>
    </row>
    <row r="28" spans="1:21" x14ac:dyDescent="0.25">
      <c r="A28" s="17" t="s">
        <v>806</v>
      </c>
      <c r="B28" s="17" t="s">
        <v>17</v>
      </c>
      <c r="C28" s="17">
        <v>6551103</v>
      </c>
      <c r="D28" s="17" t="s">
        <v>807</v>
      </c>
      <c r="E28" s="18" t="s">
        <v>808</v>
      </c>
      <c r="F28" s="18" t="s">
        <v>20</v>
      </c>
      <c r="G28" s="18" t="s">
        <v>282</v>
      </c>
      <c r="H28" s="18" t="s">
        <v>769</v>
      </c>
      <c r="I28" s="18" t="s">
        <v>809</v>
      </c>
      <c r="J28" s="18" t="s">
        <v>810</v>
      </c>
      <c r="K28" s="18" t="s">
        <v>25</v>
      </c>
      <c r="L28" s="18"/>
      <c r="M28" s="18" t="s">
        <v>278</v>
      </c>
      <c r="N28" s="18">
        <v>530127</v>
      </c>
      <c r="O28" s="18">
        <v>641395</v>
      </c>
      <c r="P28" s="7">
        <v>1</v>
      </c>
      <c r="Q28" s="22"/>
      <c r="R28" s="2"/>
      <c r="S28" s="3"/>
      <c r="T28" s="19">
        <f t="shared" si="2"/>
        <v>0</v>
      </c>
      <c r="U28" s="20">
        <f t="shared" si="3"/>
        <v>0</v>
      </c>
    </row>
    <row r="29" spans="1:21" x14ac:dyDescent="0.25">
      <c r="A29" s="17" t="s">
        <v>1016</v>
      </c>
      <c r="B29" s="17" t="s">
        <v>17</v>
      </c>
      <c r="C29" s="17">
        <v>6552543</v>
      </c>
      <c r="D29" s="17" t="s">
        <v>1017</v>
      </c>
      <c r="E29" s="18" t="s">
        <v>1018</v>
      </c>
      <c r="F29" s="18" t="s">
        <v>20</v>
      </c>
      <c r="G29" s="18" t="s">
        <v>282</v>
      </c>
      <c r="H29" s="18" t="s">
        <v>1019</v>
      </c>
      <c r="I29" s="18" t="s">
        <v>1020</v>
      </c>
      <c r="J29" s="18" t="s">
        <v>1021</v>
      </c>
      <c r="K29" s="18" t="s">
        <v>25</v>
      </c>
      <c r="L29" s="18"/>
      <c r="M29" s="18" t="s">
        <v>496</v>
      </c>
      <c r="N29" s="18">
        <v>549497</v>
      </c>
      <c r="O29" s="18">
        <v>630174</v>
      </c>
      <c r="P29" s="7">
        <v>1</v>
      </c>
      <c r="Q29" s="22"/>
      <c r="R29" s="2"/>
      <c r="S29" s="3"/>
      <c r="T29" s="19">
        <f t="shared" si="2"/>
        <v>0</v>
      </c>
      <c r="U29" s="20">
        <f t="shared" si="3"/>
        <v>0</v>
      </c>
    </row>
    <row r="30" spans="1:21" x14ac:dyDescent="0.25">
      <c r="A30" s="17" t="s">
        <v>1022</v>
      </c>
      <c r="B30" s="17" t="s">
        <v>17</v>
      </c>
      <c r="C30" s="17">
        <v>9633287</v>
      </c>
      <c r="D30" s="17" t="s">
        <v>1023</v>
      </c>
      <c r="E30" s="18" t="s">
        <v>1024</v>
      </c>
      <c r="F30" s="18" t="s">
        <v>20</v>
      </c>
      <c r="G30" s="18" t="s">
        <v>282</v>
      </c>
      <c r="H30" s="18" t="s">
        <v>1019</v>
      </c>
      <c r="I30" s="18" t="s">
        <v>1025</v>
      </c>
      <c r="J30" s="18" t="s">
        <v>1026</v>
      </c>
      <c r="K30" s="18" t="s">
        <v>25</v>
      </c>
      <c r="L30" s="18"/>
      <c r="M30" s="18" t="s">
        <v>1027</v>
      </c>
      <c r="N30" s="18">
        <v>554893</v>
      </c>
      <c r="O30" s="18">
        <v>632322</v>
      </c>
      <c r="P30" s="7">
        <v>1</v>
      </c>
      <c r="Q30" s="22"/>
      <c r="R30" s="2"/>
      <c r="S30" s="3"/>
      <c r="T30" s="19">
        <f t="shared" si="2"/>
        <v>0</v>
      </c>
      <c r="U30" s="20">
        <f t="shared" si="3"/>
        <v>0</v>
      </c>
    </row>
    <row r="31" spans="1:21" x14ac:dyDescent="0.25">
      <c r="A31" s="17" t="s">
        <v>1028</v>
      </c>
      <c r="B31" s="17" t="s">
        <v>17</v>
      </c>
      <c r="C31" s="17">
        <v>6552993</v>
      </c>
      <c r="D31" s="17" t="s">
        <v>1029</v>
      </c>
      <c r="E31" s="18" t="s">
        <v>1030</v>
      </c>
      <c r="F31" s="18" t="s">
        <v>20</v>
      </c>
      <c r="G31" s="18" t="s">
        <v>282</v>
      </c>
      <c r="H31" s="18" t="s">
        <v>1019</v>
      </c>
      <c r="I31" s="18" t="s">
        <v>1031</v>
      </c>
      <c r="J31" s="18" t="s">
        <v>1032</v>
      </c>
      <c r="K31" s="18" t="s">
        <v>25</v>
      </c>
      <c r="L31" s="18"/>
      <c r="M31" s="18" t="s">
        <v>1033</v>
      </c>
      <c r="N31" s="18">
        <v>547872</v>
      </c>
      <c r="O31" s="18">
        <v>632406</v>
      </c>
      <c r="P31" s="7">
        <v>1</v>
      </c>
      <c r="Q31" s="22"/>
      <c r="R31" s="2"/>
      <c r="S31" s="3"/>
      <c r="T31" s="19">
        <f t="shared" si="2"/>
        <v>0</v>
      </c>
      <c r="U31" s="20">
        <f t="shared" si="3"/>
        <v>0</v>
      </c>
    </row>
    <row r="32" spans="1:21" x14ac:dyDescent="0.25">
      <c r="A32" s="17" t="s">
        <v>1034</v>
      </c>
      <c r="B32" s="17" t="s">
        <v>17</v>
      </c>
      <c r="C32" s="17">
        <v>6553620</v>
      </c>
      <c r="D32" s="17" t="s">
        <v>1035</v>
      </c>
      <c r="E32" s="18" t="s">
        <v>1036</v>
      </c>
      <c r="F32" s="18" t="s">
        <v>20</v>
      </c>
      <c r="G32" s="18" t="s">
        <v>282</v>
      </c>
      <c r="H32" s="18" t="s">
        <v>1019</v>
      </c>
      <c r="I32" s="18" t="s">
        <v>1037</v>
      </c>
      <c r="J32" s="18" t="s">
        <v>1038</v>
      </c>
      <c r="K32" s="18" t="s">
        <v>25</v>
      </c>
      <c r="L32" s="18"/>
      <c r="M32" s="18" t="s">
        <v>894</v>
      </c>
      <c r="N32" s="18">
        <v>553959</v>
      </c>
      <c r="O32" s="18">
        <v>623767</v>
      </c>
      <c r="P32" s="7">
        <v>1</v>
      </c>
      <c r="Q32" s="22"/>
      <c r="R32" s="2"/>
      <c r="S32" s="3"/>
      <c r="T32" s="19">
        <f t="shared" si="2"/>
        <v>0</v>
      </c>
      <c r="U32" s="20">
        <f t="shared" si="3"/>
        <v>0</v>
      </c>
    </row>
    <row r="33" spans="1:21" x14ac:dyDescent="0.25">
      <c r="A33" s="17" t="s">
        <v>1039</v>
      </c>
      <c r="B33" s="17" t="s">
        <v>17</v>
      </c>
      <c r="C33" s="17">
        <v>6553982</v>
      </c>
      <c r="D33" s="17" t="s">
        <v>1040</v>
      </c>
      <c r="E33" s="18" t="s">
        <v>1041</v>
      </c>
      <c r="F33" s="18" t="s">
        <v>20</v>
      </c>
      <c r="G33" s="18" t="s">
        <v>282</v>
      </c>
      <c r="H33" s="18" t="s">
        <v>1019</v>
      </c>
      <c r="I33" s="18" t="s">
        <v>1042</v>
      </c>
      <c r="J33" s="18" t="s">
        <v>1043</v>
      </c>
      <c r="K33" s="18" t="s">
        <v>25</v>
      </c>
      <c r="L33" s="18"/>
      <c r="M33" s="18" t="s">
        <v>1044</v>
      </c>
      <c r="N33" s="18">
        <v>550929</v>
      </c>
      <c r="O33" s="18">
        <v>634047</v>
      </c>
      <c r="P33" s="7">
        <v>1</v>
      </c>
      <c r="Q33" s="22"/>
      <c r="R33" s="2"/>
      <c r="S33" s="3"/>
      <c r="T33" s="19">
        <f t="shared" si="2"/>
        <v>0</v>
      </c>
      <c r="U33" s="20">
        <f t="shared" si="3"/>
        <v>0</v>
      </c>
    </row>
    <row r="34" spans="1:21" x14ac:dyDescent="0.25">
      <c r="A34" s="17" t="s">
        <v>1045</v>
      </c>
      <c r="B34" s="17" t="s">
        <v>17</v>
      </c>
      <c r="C34" s="17">
        <v>6554073</v>
      </c>
      <c r="D34" s="17" t="s">
        <v>1046</v>
      </c>
      <c r="E34" s="18" t="s">
        <v>1047</v>
      </c>
      <c r="F34" s="18" t="s">
        <v>20</v>
      </c>
      <c r="G34" s="18" t="s">
        <v>282</v>
      </c>
      <c r="H34" s="18" t="s">
        <v>1019</v>
      </c>
      <c r="I34" s="18" t="s">
        <v>1048</v>
      </c>
      <c r="J34" s="18" t="s">
        <v>1049</v>
      </c>
      <c r="K34" s="18" t="s">
        <v>25</v>
      </c>
      <c r="L34" s="18"/>
      <c r="M34" s="18" t="s">
        <v>142</v>
      </c>
      <c r="N34" s="18">
        <v>559862</v>
      </c>
      <c r="O34" s="18">
        <v>620417</v>
      </c>
      <c r="P34" s="7">
        <v>1</v>
      </c>
      <c r="Q34" s="22"/>
      <c r="R34" s="2"/>
      <c r="S34" s="3"/>
      <c r="T34" s="19">
        <f t="shared" si="2"/>
        <v>0</v>
      </c>
      <c r="U34" s="20">
        <f t="shared" si="3"/>
        <v>0</v>
      </c>
    </row>
    <row r="35" spans="1:21" x14ac:dyDescent="0.25">
      <c r="A35" s="17" t="s">
        <v>1050</v>
      </c>
      <c r="B35" s="17" t="s">
        <v>17</v>
      </c>
      <c r="C35" s="17">
        <v>6554180</v>
      </c>
      <c r="D35" s="17" t="s">
        <v>1051</v>
      </c>
      <c r="E35" s="18" t="s">
        <v>1052</v>
      </c>
      <c r="F35" s="18" t="s">
        <v>20</v>
      </c>
      <c r="G35" s="18" t="s">
        <v>282</v>
      </c>
      <c r="H35" s="18" t="s">
        <v>1019</v>
      </c>
      <c r="I35" s="18" t="s">
        <v>1053</v>
      </c>
      <c r="J35" s="18" t="s">
        <v>1054</v>
      </c>
      <c r="K35" s="18" t="s">
        <v>25</v>
      </c>
      <c r="L35" s="18"/>
      <c r="M35" s="18" t="s">
        <v>264</v>
      </c>
      <c r="N35" s="18">
        <v>544466</v>
      </c>
      <c r="O35" s="18">
        <v>626064</v>
      </c>
      <c r="P35" s="7">
        <v>1</v>
      </c>
      <c r="Q35" s="22"/>
      <c r="R35" s="2"/>
      <c r="S35" s="3"/>
      <c r="T35" s="19">
        <f t="shared" si="2"/>
        <v>0</v>
      </c>
      <c r="U35" s="20">
        <f t="shared" si="3"/>
        <v>0</v>
      </c>
    </row>
    <row r="36" spans="1:21" x14ac:dyDescent="0.25">
      <c r="A36" s="17" t="s">
        <v>1055</v>
      </c>
      <c r="B36" s="17" t="s">
        <v>17</v>
      </c>
      <c r="C36" s="17">
        <v>6554543</v>
      </c>
      <c r="D36" s="17" t="s">
        <v>1056</v>
      </c>
      <c r="E36" s="18" t="s">
        <v>1057</v>
      </c>
      <c r="F36" s="18" t="s">
        <v>20</v>
      </c>
      <c r="G36" s="18" t="s">
        <v>282</v>
      </c>
      <c r="H36" s="18" t="s">
        <v>1019</v>
      </c>
      <c r="I36" s="18" t="s">
        <v>1058</v>
      </c>
      <c r="J36" s="18" t="s">
        <v>1059</v>
      </c>
      <c r="K36" s="18" t="s">
        <v>25</v>
      </c>
      <c r="L36" s="18"/>
      <c r="M36" s="18" t="s">
        <v>194</v>
      </c>
      <c r="N36" s="18">
        <v>550775</v>
      </c>
      <c r="O36" s="18">
        <v>623392</v>
      </c>
      <c r="P36" s="7">
        <v>1</v>
      </c>
      <c r="Q36" s="22"/>
      <c r="R36" s="2"/>
      <c r="S36" s="3"/>
      <c r="T36" s="19">
        <f t="shared" si="2"/>
        <v>0</v>
      </c>
      <c r="U36" s="20">
        <f t="shared" si="3"/>
        <v>0</v>
      </c>
    </row>
    <row r="37" spans="1:21" x14ac:dyDescent="0.25">
      <c r="A37" s="17" t="s">
        <v>1060</v>
      </c>
      <c r="B37" s="17" t="s">
        <v>17</v>
      </c>
      <c r="C37" s="17">
        <v>6554860</v>
      </c>
      <c r="D37" s="17" t="s">
        <v>1061</v>
      </c>
      <c r="E37" s="18" t="s">
        <v>1062</v>
      </c>
      <c r="F37" s="18" t="s">
        <v>20</v>
      </c>
      <c r="G37" s="18" t="s">
        <v>282</v>
      </c>
      <c r="H37" s="18" t="s">
        <v>1019</v>
      </c>
      <c r="I37" s="18" t="s">
        <v>1063</v>
      </c>
      <c r="J37" s="18" t="s">
        <v>1064</v>
      </c>
      <c r="K37" s="18" t="s">
        <v>25</v>
      </c>
      <c r="L37" s="18"/>
      <c r="M37" s="18" t="s">
        <v>545</v>
      </c>
      <c r="N37" s="18">
        <v>553818</v>
      </c>
      <c r="O37" s="18">
        <v>628427</v>
      </c>
      <c r="P37" s="7">
        <v>1</v>
      </c>
      <c r="Q37" s="22"/>
      <c r="R37" s="2"/>
      <c r="S37" s="3"/>
      <c r="T37" s="19">
        <f t="shared" si="2"/>
        <v>0</v>
      </c>
      <c r="U37" s="20">
        <f t="shared" si="3"/>
        <v>0</v>
      </c>
    </row>
    <row r="38" spans="1:21" x14ac:dyDescent="0.25">
      <c r="A38" s="17" t="s">
        <v>1521</v>
      </c>
      <c r="B38" s="17" t="s">
        <v>17</v>
      </c>
      <c r="C38" s="17">
        <v>6557497</v>
      </c>
      <c r="D38" s="17" t="s">
        <v>1522</v>
      </c>
      <c r="E38" s="18" t="s">
        <v>1523</v>
      </c>
      <c r="F38" s="18" t="s">
        <v>20</v>
      </c>
      <c r="G38" s="18" t="s">
        <v>282</v>
      </c>
      <c r="H38" s="18" t="s">
        <v>1520</v>
      </c>
      <c r="I38" s="18" t="s">
        <v>1524</v>
      </c>
      <c r="J38" s="18" t="s">
        <v>1525</v>
      </c>
      <c r="K38" s="18" t="s">
        <v>25</v>
      </c>
      <c r="L38" s="18"/>
      <c r="M38" s="18" t="s">
        <v>874</v>
      </c>
      <c r="N38" s="18">
        <v>538207</v>
      </c>
      <c r="O38" s="18">
        <v>660853</v>
      </c>
      <c r="P38" s="7">
        <v>1</v>
      </c>
      <c r="Q38" s="22"/>
      <c r="R38" s="2"/>
      <c r="S38" s="3"/>
      <c r="T38" s="19">
        <f t="shared" si="2"/>
        <v>0</v>
      </c>
      <c r="U38" s="20">
        <f t="shared" si="3"/>
        <v>0</v>
      </c>
    </row>
    <row r="39" spans="1:21" x14ac:dyDescent="0.25">
      <c r="A39" s="17" t="s">
        <v>2114</v>
      </c>
      <c r="B39" s="17" t="s">
        <v>17</v>
      </c>
      <c r="C39" s="17">
        <v>6551198</v>
      </c>
      <c r="D39" s="17" t="s">
        <v>2115</v>
      </c>
      <c r="E39" s="18" t="s">
        <v>2116</v>
      </c>
      <c r="F39" s="18" t="s">
        <v>20</v>
      </c>
      <c r="G39" s="18" t="s">
        <v>282</v>
      </c>
      <c r="H39" s="18" t="s">
        <v>283</v>
      </c>
      <c r="I39" s="18" t="s">
        <v>2117</v>
      </c>
      <c r="J39" s="18" t="s">
        <v>283</v>
      </c>
      <c r="K39" s="18" t="s">
        <v>2118</v>
      </c>
      <c r="L39" s="18" t="s">
        <v>2119</v>
      </c>
      <c r="M39" s="18" t="s">
        <v>187</v>
      </c>
      <c r="N39" s="18">
        <v>516990</v>
      </c>
      <c r="O39" s="18">
        <v>638301</v>
      </c>
      <c r="P39" s="7">
        <v>1</v>
      </c>
      <c r="Q39" s="22"/>
      <c r="R39" s="2"/>
      <c r="S39" s="3"/>
      <c r="T39" s="19">
        <f t="shared" si="2"/>
        <v>0</v>
      </c>
      <c r="U39" s="20">
        <f t="shared" si="3"/>
        <v>0</v>
      </c>
    </row>
    <row r="40" spans="1:21" x14ac:dyDescent="0.25">
      <c r="A40" s="17" t="s">
        <v>2120</v>
      </c>
      <c r="B40" s="17" t="s">
        <v>17</v>
      </c>
      <c r="C40" s="17">
        <v>6551495</v>
      </c>
      <c r="D40" s="17" t="s">
        <v>2121</v>
      </c>
      <c r="E40" s="18" t="s">
        <v>2122</v>
      </c>
      <c r="F40" s="18" t="s">
        <v>20</v>
      </c>
      <c r="G40" s="18" t="s">
        <v>282</v>
      </c>
      <c r="H40" s="18" t="s">
        <v>283</v>
      </c>
      <c r="I40" s="18" t="s">
        <v>2117</v>
      </c>
      <c r="J40" s="18" t="s">
        <v>283</v>
      </c>
      <c r="K40" s="18" t="s">
        <v>2123</v>
      </c>
      <c r="L40" s="18" t="s">
        <v>2124</v>
      </c>
      <c r="M40" s="18" t="s">
        <v>216</v>
      </c>
      <c r="N40" s="18">
        <v>517202</v>
      </c>
      <c r="O40" s="18">
        <v>638186</v>
      </c>
      <c r="P40" s="7">
        <v>1</v>
      </c>
      <c r="Q40" s="22"/>
      <c r="R40" s="2"/>
      <c r="S40" s="3"/>
      <c r="T40" s="19">
        <f t="shared" si="2"/>
        <v>0</v>
      </c>
      <c r="U40" s="20">
        <f t="shared" si="3"/>
        <v>0</v>
      </c>
    </row>
    <row r="41" spans="1:21" x14ac:dyDescent="0.25">
      <c r="A41" s="17" t="s">
        <v>2173</v>
      </c>
      <c r="B41" s="17" t="s">
        <v>17</v>
      </c>
      <c r="C41" s="17">
        <v>6555691</v>
      </c>
      <c r="D41" s="17" t="s">
        <v>2174</v>
      </c>
      <c r="E41" s="18" t="s">
        <v>2175</v>
      </c>
      <c r="F41" s="18" t="s">
        <v>20</v>
      </c>
      <c r="G41" s="18" t="s">
        <v>282</v>
      </c>
      <c r="H41" s="18" t="s">
        <v>398</v>
      </c>
      <c r="I41" s="18" t="s">
        <v>2176</v>
      </c>
      <c r="J41" s="18" t="s">
        <v>398</v>
      </c>
      <c r="K41" s="18" t="s">
        <v>2177</v>
      </c>
      <c r="L41" s="18" t="s">
        <v>2178</v>
      </c>
      <c r="M41" s="18" t="s">
        <v>163</v>
      </c>
      <c r="N41" s="18">
        <v>522221</v>
      </c>
      <c r="O41" s="18">
        <v>650125</v>
      </c>
      <c r="P41" s="7">
        <v>1</v>
      </c>
      <c r="Q41" s="22"/>
      <c r="R41" s="2"/>
      <c r="S41" s="3"/>
      <c r="T41" s="19">
        <f t="shared" si="2"/>
        <v>0</v>
      </c>
      <c r="U41" s="20">
        <f t="shared" si="3"/>
        <v>0</v>
      </c>
    </row>
    <row r="42" spans="1:21" x14ac:dyDescent="0.25">
      <c r="A42" s="17" t="s">
        <v>2179</v>
      </c>
      <c r="B42" s="17" t="s">
        <v>17</v>
      </c>
      <c r="C42" s="17">
        <v>6555740</v>
      </c>
      <c r="D42" s="17" t="s">
        <v>2180</v>
      </c>
      <c r="E42" s="18" t="s">
        <v>2181</v>
      </c>
      <c r="F42" s="18" t="s">
        <v>20</v>
      </c>
      <c r="G42" s="18" t="s">
        <v>282</v>
      </c>
      <c r="H42" s="18" t="s">
        <v>398</v>
      </c>
      <c r="I42" s="18" t="s">
        <v>2176</v>
      </c>
      <c r="J42" s="18" t="s">
        <v>398</v>
      </c>
      <c r="K42" s="18" t="s">
        <v>2107</v>
      </c>
      <c r="L42" s="18" t="s">
        <v>2108</v>
      </c>
      <c r="M42" s="18" t="s">
        <v>82</v>
      </c>
      <c r="N42" s="18">
        <v>522243</v>
      </c>
      <c r="O42" s="18">
        <v>650717</v>
      </c>
      <c r="P42" s="7">
        <v>1</v>
      </c>
      <c r="Q42" s="22"/>
      <c r="R42" s="2"/>
      <c r="S42" s="3"/>
      <c r="T42" s="19">
        <f t="shared" si="2"/>
        <v>0</v>
      </c>
      <c r="U42" s="20">
        <f t="shared" si="3"/>
        <v>0</v>
      </c>
    </row>
    <row r="43" spans="1:21" x14ac:dyDescent="0.25">
      <c r="A43" s="17" t="s">
        <v>2306</v>
      </c>
      <c r="B43" s="17" t="s">
        <v>17</v>
      </c>
      <c r="C43" s="17">
        <v>6547902</v>
      </c>
      <c r="D43" s="17" t="s">
        <v>2307</v>
      </c>
      <c r="E43" s="18" t="s">
        <v>2308</v>
      </c>
      <c r="F43" s="18" t="s">
        <v>20</v>
      </c>
      <c r="G43" s="18" t="s">
        <v>282</v>
      </c>
      <c r="H43" s="18" t="s">
        <v>1019</v>
      </c>
      <c r="I43" s="18" t="s">
        <v>2309</v>
      </c>
      <c r="J43" s="18" t="s">
        <v>1019</v>
      </c>
      <c r="K43" s="18" t="s">
        <v>2310</v>
      </c>
      <c r="L43" s="18" t="s">
        <v>2311</v>
      </c>
      <c r="M43" s="18" t="s">
        <v>422</v>
      </c>
      <c r="N43" s="18">
        <v>549189</v>
      </c>
      <c r="O43" s="18">
        <v>626823</v>
      </c>
      <c r="P43" s="7">
        <v>1</v>
      </c>
      <c r="Q43" s="22"/>
      <c r="R43" s="2"/>
      <c r="S43" s="3"/>
      <c r="T43" s="19">
        <f t="shared" si="2"/>
        <v>0</v>
      </c>
      <c r="U43" s="20">
        <f t="shared" si="3"/>
        <v>0</v>
      </c>
    </row>
    <row r="44" spans="1:21" x14ac:dyDescent="0.25">
      <c r="A44" s="17" t="s">
        <v>2312</v>
      </c>
      <c r="B44" s="17" t="s">
        <v>17</v>
      </c>
      <c r="C44" s="17">
        <v>6547841</v>
      </c>
      <c r="D44" s="17" t="s">
        <v>2313</v>
      </c>
      <c r="E44" s="18" t="s">
        <v>2314</v>
      </c>
      <c r="F44" s="18" t="s">
        <v>20</v>
      </c>
      <c r="G44" s="18" t="s">
        <v>282</v>
      </c>
      <c r="H44" s="18" t="s">
        <v>1019</v>
      </c>
      <c r="I44" s="18" t="s">
        <v>2309</v>
      </c>
      <c r="J44" s="18" t="s">
        <v>1019</v>
      </c>
      <c r="K44" s="18" t="s">
        <v>2101</v>
      </c>
      <c r="L44" s="18" t="s">
        <v>2102</v>
      </c>
      <c r="M44" s="18" t="s">
        <v>874</v>
      </c>
      <c r="N44" s="18">
        <v>549314</v>
      </c>
      <c r="O44" s="18">
        <v>626551</v>
      </c>
      <c r="P44" s="7">
        <v>1</v>
      </c>
      <c r="Q44" s="22"/>
      <c r="R44" s="2"/>
      <c r="S44" s="3"/>
      <c r="T44" s="19">
        <f t="shared" si="2"/>
        <v>0</v>
      </c>
      <c r="U44" s="20">
        <f t="shared" si="3"/>
        <v>0</v>
      </c>
    </row>
    <row r="45" spans="1:21" x14ac:dyDescent="0.25">
      <c r="A45" s="17" t="s">
        <v>2315</v>
      </c>
      <c r="B45" s="17" t="s">
        <v>17</v>
      </c>
      <c r="C45" s="17">
        <v>6547757</v>
      </c>
      <c r="D45" s="17" t="s">
        <v>2316</v>
      </c>
      <c r="E45" s="18" t="s">
        <v>2317</v>
      </c>
      <c r="F45" s="18" t="s">
        <v>20</v>
      </c>
      <c r="G45" s="18" t="s">
        <v>282</v>
      </c>
      <c r="H45" s="18" t="s">
        <v>1019</v>
      </c>
      <c r="I45" s="18" t="s">
        <v>2309</v>
      </c>
      <c r="J45" s="18" t="s">
        <v>1019</v>
      </c>
      <c r="K45" s="18" t="s">
        <v>2318</v>
      </c>
      <c r="L45" s="18" t="s">
        <v>2319</v>
      </c>
      <c r="M45" s="18" t="s">
        <v>496</v>
      </c>
      <c r="N45" s="18">
        <v>549863</v>
      </c>
      <c r="O45" s="18">
        <v>626503</v>
      </c>
      <c r="P45" s="7">
        <v>1</v>
      </c>
      <c r="Q45" s="22"/>
      <c r="R45" s="2"/>
      <c r="S45" s="3"/>
      <c r="T45" s="19">
        <f t="shared" si="2"/>
        <v>0</v>
      </c>
      <c r="U45" s="20">
        <f t="shared" si="3"/>
        <v>0</v>
      </c>
    </row>
    <row r="46" spans="1:21" x14ac:dyDescent="0.25">
      <c r="A46" s="17" t="s">
        <v>586</v>
      </c>
      <c r="B46" s="17" t="s">
        <v>17</v>
      </c>
      <c r="C46" s="17">
        <v>8541321</v>
      </c>
      <c r="D46" s="17" t="s">
        <v>587</v>
      </c>
      <c r="E46" s="18" t="s">
        <v>588</v>
      </c>
      <c r="F46" s="18" t="s">
        <v>20</v>
      </c>
      <c r="G46" s="18" t="s">
        <v>589</v>
      </c>
      <c r="H46" s="18" t="s">
        <v>590</v>
      </c>
      <c r="I46" s="18" t="s">
        <v>591</v>
      </c>
      <c r="J46" s="18" t="s">
        <v>590</v>
      </c>
      <c r="K46" s="18" t="s">
        <v>592</v>
      </c>
      <c r="L46" s="18" t="s">
        <v>593</v>
      </c>
      <c r="M46" s="18" t="s">
        <v>187</v>
      </c>
      <c r="N46" s="18">
        <v>568628</v>
      </c>
      <c r="O46" s="18">
        <v>619519</v>
      </c>
      <c r="P46" s="7">
        <v>1</v>
      </c>
      <c r="Q46" s="22"/>
      <c r="R46" s="2"/>
      <c r="S46" s="3"/>
      <c r="T46" s="19">
        <f t="shared" si="2"/>
        <v>0</v>
      </c>
      <c r="U46" s="20">
        <f t="shared" si="3"/>
        <v>0</v>
      </c>
    </row>
    <row r="47" spans="1:21" x14ac:dyDescent="0.25">
      <c r="A47" s="17" t="s">
        <v>594</v>
      </c>
      <c r="B47" s="17" t="s">
        <v>17</v>
      </c>
      <c r="C47" s="17">
        <v>6636507</v>
      </c>
      <c r="D47" s="17" t="s">
        <v>595</v>
      </c>
      <c r="E47" s="18" t="s">
        <v>596</v>
      </c>
      <c r="F47" s="18" t="s">
        <v>20</v>
      </c>
      <c r="G47" s="18" t="s">
        <v>589</v>
      </c>
      <c r="H47" s="18" t="s">
        <v>590</v>
      </c>
      <c r="I47" s="18" t="s">
        <v>591</v>
      </c>
      <c r="J47" s="18" t="s">
        <v>590</v>
      </c>
      <c r="K47" s="18" t="s">
        <v>597</v>
      </c>
      <c r="L47" s="18" t="s">
        <v>598</v>
      </c>
      <c r="M47" s="18" t="s">
        <v>216</v>
      </c>
      <c r="N47" s="18">
        <v>568666</v>
      </c>
      <c r="O47" s="18">
        <v>619293</v>
      </c>
      <c r="P47" s="7">
        <v>1</v>
      </c>
      <c r="Q47" s="22"/>
      <c r="R47" s="2"/>
      <c r="S47" s="3"/>
      <c r="T47" s="19">
        <f t="shared" si="2"/>
        <v>0</v>
      </c>
      <c r="U47" s="20">
        <f t="shared" si="3"/>
        <v>0</v>
      </c>
    </row>
    <row r="48" spans="1:21" x14ac:dyDescent="0.25">
      <c r="A48" s="17" t="s">
        <v>599</v>
      </c>
      <c r="B48" s="17" t="s">
        <v>17</v>
      </c>
      <c r="C48" s="17">
        <v>6636594</v>
      </c>
      <c r="D48" s="17" t="s">
        <v>600</v>
      </c>
      <c r="E48" s="18" t="s">
        <v>601</v>
      </c>
      <c r="F48" s="18" t="s">
        <v>20</v>
      </c>
      <c r="G48" s="18" t="s">
        <v>589</v>
      </c>
      <c r="H48" s="18" t="s">
        <v>590</v>
      </c>
      <c r="I48" s="18" t="s">
        <v>602</v>
      </c>
      <c r="J48" s="18" t="s">
        <v>603</v>
      </c>
      <c r="K48" s="18" t="s">
        <v>25</v>
      </c>
      <c r="L48" s="18"/>
      <c r="M48" s="18" t="s">
        <v>303</v>
      </c>
      <c r="N48" s="18">
        <v>563339</v>
      </c>
      <c r="O48" s="18">
        <v>622057</v>
      </c>
      <c r="P48" s="7">
        <v>1</v>
      </c>
      <c r="Q48" s="22"/>
      <c r="R48" s="2"/>
      <c r="S48" s="3"/>
      <c r="T48" s="19">
        <f t="shared" si="2"/>
        <v>0</v>
      </c>
      <c r="U48" s="20">
        <f t="shared" si="3"/>
        <v>0</v>
      </c>
    </row>
    <row r="49" spans="1:21" x14ac:dyDescent="0.25">
      <c r="A49" s="17" t="s">
        <v>604</v>
      </c>
      <c r="B49" s="17" t="s">
        <v>17</v>
      </c>
      <c r="C49" s="17">
        <v>6636839</v>
      </c>
      <c r="D49" s="17" t="s">
        <v>605</v>
      </c>
      <c r="E49" s="18" t="s">
        <v>606</v>
      </c>
      <c r="F49" s="18" t="s">
        <v>20</v>
      </c>
      <c r="G49" s="18" t="s">
        <v>589</v>
      </c>
      <c r="H49" s="18" t="s">
        <v>590</v>
      </c>
      <c r="I49" s="18" t="s">
        <v>607</v>
      </c>
      <c r="J49" s="18" t="s">
        <v>608</v>
      </c>
      <c r="K49" s="18" t="s">
        <v>25</v>
      </c>
      <c r="L49" s="18"/>
      <c r="M49" s="18" t="s">
        <v>135</v>
      </c>
      <c r="N49" s="18">
        <v>564554</v>
      </c>
      <c r="O49" s="18">
        <v>626326</v>
      </c>
      <c r="P49" s="7">
        <v>1</v>
      </c>
      <c r="Q49" s="22"/>
      <c r="R49" s="2"/>
      <c r="S49" s="3"/>
      <c r="T49" s="19">
        <f t="shared" si="2"/>
        <v>0</v>
      </c>
      <c r="U49" s="20">
        <f t="shared" si="3"/>
        <v>0</v>
      </c>
    </row>
    <row r="50" spans="1:21" x14ac:dyDescent="0.25">
      <c r="A50" s="17" t="s">
        <v>736</v>
      </c>
      <c r="B50" s="17" t="s">
        <v>17</v>
      </c>
      <c r="C50" s="17">
        <v>6637249</v>
      </c>
      <c r="D50" s="17" t="s">
        <v>737</v>
      </c>
      <c r="E50" s="18" t="s">
        <v>738</v>
      </c>
      <c r="F50" s="18" t="s">
        <v>20</v>
      </c>
      <c r="G50" s="18" t="s">
        <v>589</v>
      </c>
      <c r="H50" s="18" t="s">
        <v>739</v>
      </c>
      <c r="I50" s="18" t="s">
        <v>740</v>
      </c>
      <c r="J50" s="18" t="s">
        <v>741</v>
      </c>
      <c r="K50" s="18" t="s">
        <v>25</v>
      </c>
      <c r="L50" s="18"/>
      <c r="M50" s="18" t="s">
        <v>303</v>
      </c>
      <c r="N50" s="18">
        <v>567429</v>
      </c>
      <c r="O50" s="18">
        <v>630940</v>
      </c>
      <c r="P50" s="7">
        <v>1</v>
      </c>
      <c r="Q50" s="22"/>
      <c r="R50" s="2"/>
      <c r="S50" s="3"/>
      <c r="T50" s="19">
        <f t="shared" si="2"/>
        <v>0</v>
      </c>
      <c r="U50" s="20">
        <f t="shared" si="3"/>
        <v>0</v>
      </c>
    </row>
    <row r="51" spans="1:21" x14ac:dyDescent="0.25">
      <c r="A51" s="17" t="s">
        <v>742</v>
      </c>
      <c r="B51" s="17" t="s">
        <v>17</v>
      </c>
      <c r="C51" s="17">
        <v>6637335</v>
      </c>
      <c r="D51" s="17" t="s">
        <v>743</v>
      </c>
      <c r="E51" s="18" t="s">
        <v>744</v>
      </c>
      <c r="F51" s="18" t="s">
        <v>20</v>
      </c>
      <c r="G51" s="18" t="s">
        <v>589</v>
      </c>
      <c r="H51" s="18" t="s">
        <v>739</v>
      </c>
      <c r="I51" s="18" t="s">
        <v>745</v>
      </c>
      <c r="J51" s="18" t="s">
        <v>746</v>
      </c>
      <c r="K51" s="18" t="s">
        <v>25</v>
      </c>
      <c r="L51" s="18"/>
      <c r="M51" s="18" t="s">
        <v>360</v>
      </c>
      <c r="N51" s="18">
        <v>571584</v>
      </c>
      <c r="O51" s="18">
        <v>626840</v>
      </c>
      <c r="P51" s="7">
        <v>1</v>
      </c>
      <c r="Q51" s="22"/>
      <c r="R51" s="2"/>
      <c r="S51" s="3"/>
      <c r="T51" s="19">
        <f t="shared" si="2"/>
        <v>0</v>
      </c>
      <c r="U51" s="20">
        <f t="shared" si="3"/>
        <v>0</v>
      </c>
    </row>
    <row r="52" spans="1:21" x14ac:dyDescent="0.25">
      <c r="A52" s="17" t="s">
        <v>747</v>
      </c>
      <c r="B52" s="17" t="s">
        <v>17</v>
      </c>
      <c r="C52" s="17">
        <v>6637425</v>
      </c>
      <c r="D52" s="17" t="s">
        <v>748</v>
      </c>
      <c r="E52" s="18" t="s">
        <v>749</v>
      </c>
      <c r="F52" s="18" t="s">
        <v>20</v>
      </c>
      <c r="G52" s="18" t="s">
        <v>589</v>
      </c>
      <c r="H52" s="18" t="s">
        <v>739</v>
      </c>
      <c r="I52" s="18" t="s">
        <v>750</v>
      </c>
      <c r="J52" s="18" t="s">
        <v>751</v>
      </c>
      <c r="K52" s="18" t="s">
        <v>25</v>
      </c>
      <c r="L52" s="18"/>
      <c r="M52" s="18" t="s">
        <v>480</v>
      </c>
      <c r="N52" s="18">
        <v>572117</v>
      </c>
      <c r="O52" s="18">
        <v>631074</v>
      </c>
      <c r="P52" s="7">
        <v>1</v>
      </c>
      <c r="Q52" s="22"/>
      <c r="R52" s="2"/>
      <c r="S52" s="3"/>
      <c r="T52" s="19">
        <f t="shared" si="2"/>
        <v>0</v>
      </c>
      <c r="U52" s="20">
        <f t="shared" si="3"/>
        <v>0</v>
      </c>
    </row>
    <row r="53" spans="1:21" x14ac:dyDescent="0.25">
      <c r="A53" s="17" t="s">
        <v>752</v>
      </c>
      <c r="B53" s="17" t="s">
        <v>17</v>
      </c>
      <c r="C53" s="17">
        <v>6637831</v>
      </c>
      <c r="D53" s="17" t="s">
        <v>753</v>
      </c>
      <c r="E53" s="18" t="s">
        <v>754</v>
      </c>
      <c r="F53" s="18" t="s">
        <v>20</v>
      </c>
      <c r="G53" s="18" t="s">
        <v>589</v>
      </c>
      <c r="H53" s="18" t="s">
        <v>739</v>
      </c>
      <c r="I53" s="18" t="s">
        <v>755</v>
      </c>
      <c r="J53" s="18" t="s">
        <v>756</v>
      </c>
      <c r="K53" s="18" t="s">
        <v>25</v>
      </c>
      <c r="L53" s="18"/>
      <c r="M53" s="18" t="s">
        <v>757</v>
      </c>
      <c r="N53" s="18">
        <v>579280</v>
      </c>
      <c r="O53" s="18">
        <v>627833</v>
      </c>
      <c r="P53" s="7">
        <v>1</v>
      </c>
      <c r="Q53" s="22"/>
      <c r="R53" s="2"/>
      <c r="S53" s="3"/>
      <c r="T53" s="19">
        <f t="shared" si="2"/>
        <v>0</v>
      </c>
      <c r="U53" s="20">
        <f t="shared" si="3"/>
        <v>0</v>
      </c>
    </row>
    <row r="54" spans="1:21" x14ac:dyDescent="0.25">
      <c r="A54" s="17" t="s">
        <v>758</v>
      </c>
      <c r="B54" s="17" t="s">
        <v>17</v>
      </c>
      <c r="C54" s="17">
        <v>6638087</v>
      </c>
      <c r="D54" s="17" t="s">
        <v>759</v>
      </c>
      <c r="E54" s="18" t="s">
        <v>760</v>
      </c>
      <c r="F54" s="18" t="s">
        <v>20</v>
      </c>
      <c r="G54" s="18" t="s">
        <v>589</v>
      </c>
      <c r="H54" s="18" t="s">
        <v>739</v>
      </c>
      <c r="I54" s="18" t="s">
        <v>761</v>
      </c>
      <c r="J54" s="18" t="s">
        <v>762</v>
      </c>
      <c r="K54" s="18" t="s">
        <v>25</v>
      </c>
      <c r="L54" s="18"/>
      <c r="M54" s="18" t="s">
        <v>763</v>
      </c>
      <c r="N54" s="18">
        <v>575560</v>
      </c>
      <c r="O54" s="18">
        <v>625905</v>
      </c>
      <c r="P54" s="7">
        <v>1</v>
      </c>
      <c r="Q54" s="22"/>
      <c r="R54" s="2"/>
      <c r="S54" s="3"/>
      <c r="T54" s="19">
        <f t="shared" si="2"/>
        <v>0</v>
      </c>
      <c r="U54" s="20">
        <f t="shared" si="3"/>
        <v>0</v>
      </c>
    </row>
    <row r="55" spans="1:21" x14ac:dyDescent="0.25">
      <c r="A55" s="17" t="s">
        <v>764</v>
      </c>
      <c r="B55" s="17" t="s">
        <v>17</v>
      </c>
      <c r="C55" s="17">
        <v>6638160</v>
      </c>
      <c r="D55" s="17" t="s">
        <v>765</v>
      </c>
      <c r="E55" s="18" t="s">
        <v>766</v>
      </c>
      <c r="F55" s="18" t="s">
        <v>20</v>
      </c>
      <c r="G55" s="18" t="s">
        <v>589</v>
      </c>
      <c r="H55" s="18" t="s">
        <v>739</v>
      </c>
      <c r="I55" s="18" t="s">
        <v>767</v>
      </c>
      <c r="J55" s="18" t="s">
        <v>768</v>
      </c>
      <c r="K55" s="18" t="s">
        <v>25</v>
      </c>
      <c r="L55" s="18"/>
      <c r="M55" s="18" t="s">
        <v>135</v>
      </c>
      <c r="N55" s="18">
        <v>567672</v>
      </c>
      <c r="O55" s="18">
        <v>633719</v>
      </c>
      <c r="P55" s="7">
        <v>1</v>
      </c>
      <c r="Q55" s="22"/>
      <c r="R55" s="2"/>
      <c r="S55" s="3"/>
      <c r="T55" s="19">
        <f t="shared" si="2"/>
        <v>0</v>
      </c>
      <c r="U55" s="20">
        <f t="shared" si="3"/>
        <v>0</v>
      </c>
    </row>
    <row r="56" spans="1:21" x14ac:dyDescent="0.25">
      <c r="A56" s="17" t="s">
        <v>1078</v>
      </c>
      <c r="B56" s="17" t="s">
        <v>17</v>
      </c>
      <c r="C56" s="17">
        <v>6638886</v>
      </c>
      <c r="D56" s="17" t="s">
        <v>1079</v>
      </c>
      <c r="E56" s="18" t="s">
        <v>1080</v>
      </c>
      <c r="F56" s="18" t="s">
        <v>20</v>
      </c>
      <c r="G56" s="18" t="s">
        <v>589</v>
      </c>
      <c r="H56" s="18" t="s">
        <v>1081</v>
      </c>
      <c r="I56" s="18" t="s">
        <v>1082</v>
      </c>
      <c r="J56" s="18" t="s">
        <v>1081</v>
      </c>
      <c r="K56" s="18" t="s">
        <v>1083</v>
      </c>
      <c r="L56" s="18" t="s">
        <v>1084</v>
      </c>
      <c r="M56" s="18" t="s">
        <v>360</v>
      </c>
      <c r="N56" s="18">
        <v>571689</v>
      </c>
      <c r="O56" s="18">
        <v>660425</v>
      </c>
      <c r="P56" s="7">
        <v>1</v>
      </c>
      <c r="Q56" s="22"/>
      <c r="R56" s="2"/>
      <c r="S56" s="3"/>
      <c r="T56" s="19">
        <f t="shared" si="2"/>
        <v>0</v>
      </c>
      <c r="U56" s="20">
        <f t="shared" si="3"/>
        <v>0</v>
      </c>
    </row>
    <row r="57" spans="1:21" x14ac:dyDescent="0.25">
      <c r="A57" s="17" t="s">
        <v>1085</v>
      </c>
      <c r="B57" s="17" t="s">
        <v>17</v>
      </c>
      <c r="C57" s="17">
        <v>6638958</v>
      </c>
      <c r="D57" s="17" t="s">
        <v>1086</v>
      </c>
      <c r="E57" s="18" t="s">
        <v>1087</v>
      </c>
      <c r="F57" s="18" t="s">
        <v>20</v>
      </c>
      <c r="G57" s="18" t="s">
        <v>589</v>
      </c>
      <c r="H57" s="18" t="s">
        <v>1081</v>
      </c>
      <c r="I57" s="18" t="s">
        <v>1088</v>
      </c>
      <c r="J57" s="18" t="s">
        <v>1089</v>
      </c>
      <c r="K57" s="18" t="s">
        <v>25</v>
      </c>
      <c r="L57" s="18"/>
      <c r="M57" s="18" t="s">
        <v>874</v>
      </c>
      <c r="N57" s="18">
        <v>574088</v>
      </c>
      <c r="O57" s="18">
        <v>665663</v>
      </c>
      <c r="P57" s="7">
        <v>1</v>
      </c>
      <c r="Q57" s="22"/>
      <c r="R57" s="2"/>
      <c r="S57" s="3"/>
      <c r="T57" s="19">
        <f t="shared" si="2"/>
        <v>0</v>
      </c>
      <c r="U57" s="20">
        <f t="shared" si="3"/>
        <v>0</v>
      </c>
    </row>
    <row r="58" spans="1:21" x14ac:dyDescent="0.25">
      <c r="A58" s="17" t="s">
        <v>1090</v>
      </c>
      <c r="B58" s="17" t="s">
        <v>17</v>
      </c>
      <c r="C58" s="17">
        <v>6639479</v>
      </c>
      <c r="D58" s="17" t="s">
        <v>1091</v>
      </c>
      <c r="E58" s="18" t="s">
        <v>1092</v>
      </c>
      <c r="F58" s="18" t="s">
        <v>20</v>
      </c>
      <c r="G58" s="18" t="s">
        <v>589</v>
      </c>
      <c r="H58" s="18" t="s">
        <v>1093</v>
      </c>
      <c r="I58" s="18" t="s">
        <v>1094</v>
      </c>
      <c r="J58" s="18" t="s">
        <v>1095</v>
      </c>
      <c r="K58" s="18" t="s">
        <v>25</v>
      </c>
      <c r="L58" s="18"/>
      <c r="M58" s="18" t="s">
        <v>443</v>
      </c>
      <c r="N58" s="18">
        <v>554541</v>
      </c>
      <c r="O58" s="18">
        <v>671790</v>
      </c>
      <c r="P58" s="7">
        <v>1</v>
      </c>
      <c r="Q58" s="22"/>
      <c r="R58" s="2"/>
      <c r="S58" s="3"/>
      <c r="T58" s="19">
        <f t="shared" si="2"/>
        <v>0</v>
      </c>
      <c r="U58" s="20">
        <f t="shared" si="3"/>
        <v>0</v>
      </c>
    </row>
    <row r="59" spans="1:21" x14ac:dyDescent="0.25">
      <c r="A59" s="17" t="s">
        <v>1096</v>
      </c>
      <c r="B59" s="17" t="s">
        <v>17</v>
      </c>
      <c r="C59" s="17">
        <v>6640125</v>
      </c>
      <c r="D59" s="17" t="s">
        <v>1097</v>
      </c>
      <c r="E59" s="18" t="s">
        <v>1098</v>
      </c>
      <c r="F59" s="18" t="s">
        <v>20</v>
      </c>
      <c r="G59" s="18" t="s">
        <v>589</v>
      </c>
      <c r="H59" s="18" t="s">
        <v>1093</v>
      </c>
      <c r="I59" s="18" t="s">
        <v>1099</v>
      </c>
      <c r="J59" s="18" t="s">
        <v>1093</v>
      </c>
      <c r="K59" s="18" t="s">
        <v>1070</v>
      </c>
      <c r="L59" s="18" t="s">
        <v>1071</v>
      </c>
      <c r="M59" s="18" t="s">
        <v>1100</v>
      </c>
      <c r="N59" s="18">
        <v>548982</v>
      </c>
      <c r="O59" s="18">
        <v>673291</v>
      </c>
      <c r="P59" s="7">
        <v>1</v>
      </c>
      <c r="Q59" s="22"/>
      <c r="R59" s="2"/>
      <c r="S59" s="3"/>
      <c r="T59" s="19">
        <f t="shared" si="2"/>
        <v>0</v>
      </c>
      <c r="U59" s="20">
        <f t="shared" si="3"/>
        <v>0</v>
      </c>
    </row>
    <row r="60" spans="1:21" x14ac:dyDescent="0.25">
      <c r="A60" s="17" t="s">
        <v>1101</v>
      </c>
      <c r="B60" s="17" t="s">
        <v>17</v>
      </c>
      <c r="C60" s="17">
        <v>6640160</v>
      </c>
      <c r="D60" s="17" t="s">
        <v>1102</v>
      </c>
      <c r="E60" s="18" t="s">
        <v>1103</v>
      </c>
      <c r="F60" s="18" t="s">
        <v>20</v>
      </c>
      <c r="G60" s="18" t="s">
        <v>589</v>
      </c>
      <c r="H60" s="18" t="s">
        <v>1093</v>
      </c>
      <c r="I60" s="18" t="s">
        <v>1099</v>
      </c>
      <c r="J60" s="18" t="s">
        <v>1093</v>
      </c>
      <c r="K60" s="18" t="s">
        <v>322</v>
      </c>
      <c r="L60" s="18" t="s">
        <v>323</v>
      </c>
      <c r="M60" s="18" t="s">
        <v>894</v>
      </c>
      <c r="N60" s="18">
        <v>549136</v>
      </c>
      <c r="O60" s="18">
        <v>672882</v>
      </c>
      <c r="P60" s="7">
        <v>1</v>
      </c>
      <c r="Q60" s="22"/>
      <c r="R60" s="2"/>
      <c r="S60" s="3"/>
      <c r="T60" s="19">
        <f t="shared" si="2"/>
        <v>0</v>
      </c>
      <c r="U60" s="20">
        <f t="shared" si="3"/>
        <v>0</v>
      </c>
    </row>
    <row r="61" spans="1:21" x14ac:dyDescent="0.25">
      <c r="A61" s="17" t="s">
        <v>1104</v>
      </c>
      <c r="B61" s="17" t="s">
        <v>17</v>
      </c>
      <c r="C61" s="17">
        <v>6640445</v>
      </c>
      <c r="D61" s="17" t="s">
        <v>1105</v>
      </c>
      <c r="E61" s="18" t="s">
        <v>1106</v>
      </c>
      <c r="F61" s="18" t="s">
        <v>20</v>
      </c>
      <c r="G61" s="18" t="s">
        <v>589</v>
      </c>
      <c r="H61" s="18" t="s">
        <v>1093</v>
      </c>
      <c r="I61" s="18" t="s">
        <v>1107</v>
      </c>
      <c r="J61" s="18" t="s">
        <v>1108</v>
      </c>
      <c r="K61" s="18" t="s">
        <v>25</v>
      </c>
      <c r="L61" s="18"/>
      <c r="M61" s="18" t="s">
        <v>894</v>
      </c>
      <c r="N61" s="18">
        <v>540109</v>
      </c>
      <c r="O61" s="18">
        <v>671652</v>
      </c>
      <c r="P61" s="7">
        <v>1</v>
      </c>
      <c r="Q61" s="22"/>
      <c r="R61" s="2"/>
      <c r="S61" s="3"/>
      <c r="T61" s="19">
        <f t="shared" si="2"/>
        <v>0</v>
      </c>
      <c r="U61" s="20">
        <f t="shared" si="3"/>
        <v>0</v>
      </c>
    </row>
    <row r="62" spans="1:21" x14ac:dyDescent="0.25">
      <c r="A62" s="17" t="s">
        <v>1109</v>
      </c>
      <c r="B62" s="17" t="s">
        <v>17</v>
      </c>
      <c r="C62" s="17">
        <v>6641133</v>
      </c>
      <c r="D62" s="17" t="s">
        <v>1110</v>
      </c>
      <c r="E62" s="18" t="s">
        <v>1111</v>
      </c>
      <c r="F62" s="18" t="s">
        <v>20</v>
      </c>
      <c r="G62" s="18" t="s">
        <v>589</v>
      </c>
      <c r="H62" s="18" t="s">
        <v>1112</v>
      </c>
      <c r="I62" s="18" t="s">
        <v>1113</v>
      </c>
      <c r="J62" s="18" t="s">
        <v>1114</v>
      </c>
      <c r="K62" s="18" t="s">
        <v>25</v>
      </c>
      <c r="L62" s="18"/>
      <c r="M62" s="18" t="s">
        <v>230</v>
      </c>
      <c r="N62" s="18">
        <v>570621</v>
      </c>
      <c r="O62" s="18">
        <v>673027</v>
      </c>
      <c r="P62" s="7">
        <v>1</v>
      </c>
      <c r="Q62" s="22"/>
      <c r="R62" s="2"/>
      <c r="S62" s="3"/>
      <c r="T62" s="19">
        <f t="shared" si="2"/>
        <v>0</v>
      </c>
      <c r="U62" s="20">
        <f t="shared" si="3"/>
        <v>0</v>
      </c>
    </row>
    <row r="63" spans="1:21" x14ac:dyDescent="0.25">
      <c r="A63" s="17" t="s">
        <v>1115</v>
      </c>
      <c r="B63" s="17" t="s">
        <v>17</v>
      </c>
      <c r="C63" s="17">
        <v>6640829</v>
      </c>
      <c r="D63" s="17" t="s">
        <v>1116</v>
      </c>
      <c r="E63" s="18" t="s">
        <v>1117</v>
      </c>
      <c r="F63" s="18" t="s">
        <v>20</v>
      </c>
      <c r="G63" s="18" t="s">
        <v>589</v>
      </c>
      <c r="H63" s="18" t="s">
        <v>1112</v>
      </c>
      <c r="I63" s="18" t="s">
        <v>1118</v>
      </c>
      <c r="J63" s="18" t="s">
        <v>1112</v>
      </c>
      <c r="K63" s="18" t="s">
        <v>1119</v>
      </c>
      <c r="L63" s="18" t="s">
        <v>1120</v>
      </c>
      <c r="M63" s="18" t="s">
        <v>1121</v>
      </c>
      <c r="N63" s="18">
        <v>570593</v>
      </c>
      <c r="O63" s="18">
        <v>683663</v>
      </c>
      <c r="P63" s="7">
        <v>1</v>
      </c>
      <c r="Q63" s="22"/>
      <c r="R63" s="2"/>
      <c r="S63" s="3"/>
      <c r="T63" s="19">
        <f t="shared" si="2"/>
        <v>0</v>
      </c>
      <c r="U63" s="20">
        <f t="shared" si="3"/>
        <v>0</v>
      </c>
    </row>
    <row r="64" spans="1:21" x14ac:dyDescent="0.25">
      <c r="A64" s="17" t="s">
        <v>1122</v>
      </c>
      <c r="B64" s="17" t="s">
        <v>17</v>
      </c>
      <c r="C64" s="17">
        <v>6642361</v>
      </c>
      <c r="D64" s="17" t="s">
        <v>1123</v>
      </c>
      <c r="E64" s="18" t="s">
        <v>1124</v>
      </c>
      <c r="F64" s="18" t="s">
        <v>20</v>
      </c>
      <c r="G64" s="18" t="s">
        <v>589</v>
      </c>
      <c r="H64" s="18" t="s">
        <v>1125</v>
      </c>
      <c r="I64" s="18" t="s">
        <v>1126</v>
      </c>
      <c r="J64" s="18" t="s">
        <v>1127</v>
      </c>
      <c r="K64" s="18" t="s">
        <v>25</v>
      </c>
      <c r="L64" s="18"/>
      <c r="M64" s="18" t="s">
        <v>496</v>
      </c>
      <c r="N64" s="18">
        <v>551705</v>
      </c>
      <c r="O64" s="18">
        <v>656028</v>
      </c>
      <c r="P64" s="7">
        <v>1</v>
      </c>
      <c r="Q64" s="22"/>
      <c r="R64" s="2"/>
      <c r="S64" s="3"/>
      <c r="T64" s="19">
        <f t="shared" si="2"/>
        <v>0</v>
      </c>
      <c r="U64" s="20">
        <f t="shared" si="3"/>
        <v>0</v>
      </c>
    </row>
    <row r="65" spans="1:21" x14ac:dyDescent="0.25">
      <c r="A65" s="17" t="s">
        <v>1128</v>
      </c>
      <c r="B65" s="17" t="s">
        <v>17</v>
      </c>
      <c r="C65" s="17">
        <v>6642677</v>
      </c>
      <c r="D65" s="17" t="s">
        <v>1129</v>
      </c>
      <c r="E65" s="18" t="s">
        <v>1130</v>
      </c>
      <c r="F65" s="18" t="s">
        <v>20</v>
      </c>
      <c r="G65" s="18" t="s">
        <v>589</v>
      </c>
      <c r="H65" s="18" t="s">
        <v>1125</v>
      </c>
      <c r="I65" s="18" t="s">
        <v>1131</v>
      </c>
      <c r="J65" s="18" t="s">
        <v>1132</v>
      </c>
      <c r="K65" s="18" t="s">
        <v>116</v>
      </c>
      <c r="L65" s="18" t="s">
        <v>117</v>
      </c>
      <c r="M65" s="18" t="s">
        <v>146</v>
      </c>
      <c r="N65" s="18">
        <v>554390</v>
      </c>
      <c r="O65" s="18">
        <v>651981</v>
      </c>
      <c r="P65" s="7">
        <v>1</v>
      </c>
      <c r="Q65" s="22"/>
      <c r="R65" s="2"/>
      <c r="S65" s="3"/>
      <c r="T65" s="19">
        <f t="shared" si="2"/>
        <v>0</v>
      </c>
      <c r="U65" s="20">
        <f t="shared" si="3"/>
        <v>0</v>
      </c>
    </row>
    <row r="66" spans="1:21" x14ac:dyDescent="0.25">
      <c r="A66" s="17" t="s">
        <v>1133</v>
      </c>
      <c r="B66" s="17" t="s">
        <v>17</v>
      </c>
      <c r="C66" s="17">
        <v>6642062</v>
      </c>
      <c r="D66" s="17" t="s">
        <v>1134</v>
      </c>
      <c r="E66" s="18" t="s">
        <v>1135</v>
      </c>
      <c r="F66" s="18" t="s">
        <v>20</v>
      </c>
      <c r="G66" s="18" t="s">
        <v>589</v>
      </c>
      <c r="H66" s="18" t="s">
        <v>1125</v>
      </c>
      <c r="I66" s="18" t="s">
        <v>1136</v>
      </c>
      <c r="J66" s="18" t="s">
        <v>1125</v>
      </c>
      <c r="K66" s="18" t="s">
        <v>1137</v>
      </c>
      <c r="L66" s="18" t="s">
        <v>1138</v>
      </c>
      <c r="M66" s="18" t="s">
        <v>316</v>
      </c>
      <c r="N66" s="18">
        <v>554830</v>
      </c>
      <c r="O66" s="18">
        <v>655766</v>
      </c>
      <c r="P66" s="7">
        <v>1</v>
      </c>
      <c r="Q66" s="22"/>
      <c r="R66" s="2"/>
      <c r="S66" s="3"/>
      <c r="T66" s="19">
        <f t="shared" si="2"/>
        <v>0</v>
      </c>
      <c r="U66" s="20">
        <f t="shared" si="3"/>
        <v>0</v>
      </c>
    </row>
    <row r="67" spans="1:21" x14ac:dyDescent="0.25">
      <c r="A67" s="17" t="s">
        <v>1139</v>
      </c>
      <c r="B67" s="17" t="s">
        <v>17</v>
      </c>
      <c r="C67" s="17">
        <v>6644781</v>
      </c>
      <c r="D67" s="17" t="s">
        <v>1140</v>
      </c>
      <c r="E67" s="18" t="s">
        <v>1141</v>
      </c>
      <c r="F67" s="18" t="s">
        <v>20</v>
      </c>
      <c r="G67" s="18" t="s">
        <v>589</v>
      </c>
      <c r="H67" s="18" t="s">
        <v>1142</v>
      </c>
      <c r="I67" s="18" t="s">
        <v>1143</v>
      </c>
      <c r="J67" s="18" t="s">
        <v>1144</v>
      </c>
      <c r="K67" s="18" t="s">
        <v>25</v>
      </c>
      <c r="L67" s="18"/>
      <c r="M67" s="18" t="s">
        <v>1145</v>
      </c>
      <c r="N67" s="18">
        <v>564837</v>
      </c>
      <c r="O67" s="18">
        <v>672428</v>
      </c>
      <c r="P67" s="7">
        <v>1</v>
      </c>
      <c r="Q67" s="22"/>
      <c r="R67" s="2"/>
      <c r="S67" s="3"/>
      <c r="T67" s="19">
        <f t="shared" si="2"/>
        <v>0</v>
      </c>
      <c r="U67" s="20">
        <f t="shared" si="3"/>
        <v>0</v>
      </c>
    </row>
    <row r="68" spans="1:21" x14ac:dyDescent="0.25">
      <c r="A68" s="17" t="s">
        <v>1146</v>
      </c>
      <c r="B68" s="17" t="s">
        <v>17</v>
      </c>
      <c r="C68" s="17">
        <v>6644981</v>
      </c>
      <c r="D68" s="17" t="s">
        <v>1147</v>
      </c>
      <c r="E68" s="18" t="s">
        <v>1148</v>
      </c>
      <c r="F68" s="18" t="s">
        <v>20</v>
      </c>
      <c r="G68" s="18" t="s">
        <v>589</v>
      </c>
      <c r="H68" s="18" t="s">
        <v>1142</v>
      </c>
      <c r="I68" s="18" t="s">
        <v>1149</v>
      </c>
      <c r="J68" s="18" t="s">
        <v>1150</v>
      </c>
      <c r="K68" s="18" t="s">
        <v>25</v>
      </c>
      <c r="L68" s="18"/>
      <c r="M68" s="18" t="s">
        <v>75</v>
      </c>
      <c r="N68" s="18">
        <v>562924</v>
      </c>
      <c r="O68" s="18">
        <v>668558</v>
      </c>
      <c r="P68" s="7">
        <v>1</v>
      </c>
      <c r="Q68" s="22"/>
      <c r="R68" s="2"/>
      <c r="S68" s="3"/>
      <c r="T68" s="19">
        <f t="shared" si="2"/>
        <v>0</v>
      </c>
      <c r="U68" s="20">
        <f t="shared" si="3"/>
        <v>0</v>
      </c>
    </row>
    <row r="69" spans="1:21" x14ac:dyDescent="0.25">
      <c r="A69" s="17" t="s">
        <v>1151</v>
      </c>
      <c r="B69" s="17" t="s">
        <v>17</v>
      </c>
      <c r="C69" s="17">
        <v>6645369</v>
      </c>
      <c r="D69" s="17" t="s">
        <v>1152</v>
      </c>
      <c r="E69" s="18" t="s">
        <v>1153</v>
      </c>
      <c r="F69" s="18" t="s">
        <v>20</v>
      </c>
      <c r="G69" s="18" t="s">
        <v>589</v>
      </c>
      <c r="H69" s="18" t="s">
        <v>1142</v>
      </c>
      <c r="I69" s="18" t="s">
        <v>1154</v>
      </c>
      <c r="J69" s="18" t="s">
        <v>1155</v>
      </c>
      <c r="K69" s="18" t="s">
        <v>25</v>
      </c>
      <c r="L69" s="18"/>
      <c r="M69" s="18" t="s">
        <v>1156</v>
      </c>
      <c r="N69" s="18">
        <v>562177</v>
      </c>
      <c r="O69" s="18">
        <v>676675</v>
      </c>
      <c r="P69" s="7">
        <v>1</v>
      </c>
      <c r="Q69" s="22"/>
      <c r="R69" s="2"/>
      <c r="S69" s="3"/>
      <c r="T69" s="19">
        <f t="shared" si="2"/>
        <v>0</v>
      </c>
      <c r="U69" s="20">
        <f t="shared" si="3"/>
        <v>0</v>
      </c>
    </row>
    <row r="70" spans="1:21" x14ac:dyDescent="0.25">
      <c r="A70" s="17" t="s">
        <v>1157</v>
      </c>
      <c r="B70" s="17" t="s">
        <v>17</v>
      </c>
      <c r="C70" s="17">
        <v>6645593</v>
      </c>
      <c r="D70" s="17" t="s">
        <v>1158</v>
      </c>
      <c r="E70" s="18" t="s">
        <v>1159</v>
      </c>
      <c r="F70" s="18" t="s">
        <v>20</v>
      </c>
      <c r="G70" s="18" t="s">
        <v>589</v>
      </c>
      <c r="H70" s="18" t="s">
        <v>1142</v>
      </c>
      <c r="I70" s="18" t="s">
        <v>1160</v>
      </c>
      <c r="J70" s="18" t="s">
        <v>1161</v>
      </c>
      <c r="K70" s="18" t="s">
        <v>25</v>
      </c>
      <c r="L70" s="18"/>
      <c r="M70" s="18" t="s">
        <v>516</v>
      </c>
      <c r="N70" s="18">
        <v>554546</v>
      </c>
      <c r="O70" s="18">
        <v>681812</v>
      </c>
      <c r="P70" s="7">
        <v>1</v>
      </c>
      <c r="Q70" s="22"/>
      <c r="R70" s="2"/>
      <c r="S70" s="3"/>
      <c r="T70" s="19">
        <f t="shared" si="2"/>
        <v>0</v>
      </c>
      <c r="U70" s="20">
        <f t="shared" si="3"/>
        <v>0</v>
      </c>
    </row>
    <row r="71" spans="1:21" x14ac:dyDescent="0.25">
      <c r="A71" s="17" t="s">
        <v>1162</v>
      </c>
      <c r="B71" s="17" t="s">
        <v>17</v>
      </c>
      <c r="C71" s="17">
        <v>6646139</v>
      </c>
      <c r="D71" s="17" t="s">
        <v>1163</v>
      </c>
      <c r="E71" s="18" t="s">
        <v>1164</v>
      </c>
      <c r="F71" s="18" t="s">
        <v>20</v>
      </c>
      <c r="G71" s="18" t="s">
        <v>589</v>
      </c>
      <c r="H71" s="18" t="s">
        <v>1142</v>
      </c>
      <c r="I71" s="18" t="s">
        <v>1165</v>
      </c>
      <c r="J71" s="18" t="s">
        <v>1166</v>
      </c>
      <c r="K71" s="18" t="s">
        <v>25</v>
      </c>
      <c r="L71" s="18"/>
      <c r="M71" s="18" t="s">
        <v>1167</v>
      </c>
      <c r="N71" s="18">
        <v>559403</v>
      </c>
      <c r="O71" s="18">
        <v>676970</v>
      </c>
      <c r="P71" s="7">
        <v>1</v>
      </c>
      <c r="Q71" s="22"/>
      <c r="R71" s="2"/>
      <c r="S71" s="3"/>
      <c r="T71" s="19">
        <f t="shared" si="2"/>
        <v>0</v>
      </c>
      <c r="U71" s="20">
        <f t="shared" si="3"/>
        <v>0</v>
      </c>
    </row>
    <row r="72" spans="1:21" x14ac:dyDescent="0.25">
      <c r="A72" s="17" t="s">
        <v>1168</v>
      </c>
      <c r="B72" s="17" t="s">
        <v>17</v>
      </c>
      <c r="C72" s="17">
        <v>6646646</v>
      </c>
      <c r="D72" s="17" t="s">
        <v>1169</v>
      </c>
      <c r="E72" s="18" t="s">
        <v>1170</v>
      </c>
      <c r="F72" s="18" t="s">
        <v>20</v>
      </c>
      <c r="G72" s="18" t="s">
        <v>589</v>
      </c>
      <c r="H72" s="18" t="s">
        <v>1142</v>
      </c>
      <c r="I72" s="18" t="s">
        <v>1171</v>
      </c>
      <c r="J72" s="18" t="s">
        <v>1172</v>
      </c>
      <c r="K72" s="18" t="s">
        <v>25</v>
      </c>
      <c r="L72" s="18"/>
      <c r="M72" s="18" t="s">
        <v>1173</v>
      </c>
      <c r="N72" s="18">
        <v>557834</v>
      </c>
      <c r="O72" s="18">
        <v>664156</v>
      </c>
      <c r="P72" s="7">
        <v>1</v>
      </c>
      <c r="Q72" s="22"/>
      <c r="R72" s="2"/>
      <c r="S72" s="3"/>
      <c r="T72" s="19">
        <f t="shared" si="2"/>
        <v>0</v>
      </c>
      <c r="U72" s="20">
        <f t="shared" si="3"/>
        <v>0</v>
      </c>
    </row>
    <row r="73" spans="1:21" x14ac:dyDescent="0.25">
      <c r="A73" s="17" t="s">
        <v>1174</v>
      </c>
      <c r="B73" s="17" t="s">
        <v>17</v>
      </c>
      <c r="C73" s="17">
        <v>6646740</v>
      </c>
      <c r="D73" s="17" t="s">
        <v>1175</v>
      </c>
      <c r="E73" s="18" t="s">
        <v>1176</v>
      </c>
      <c r="F73" s="18" t="s">
        <v>20</v>
      </c>
      <c r="G73" s="18" t="s">
        <v>589</v>
      </c>
      <c r="H73" s="18" t="s">
        <v>1142</v>
      </c>
      <c r="I73" s="18" t="s">
        <v>1177</v>
      </c>
      <c r="J73" s="18" t="s">
        <v>1178</v>
      </c>
      <c r="K73" s="18" t="s">
        <v>25</v>
      </c>
      <c r="L73" s="18"/>
      <c r="M73" s="18" t="s">
        <v>216</v>
      </c>
      <c r="N73" s="18">
        <v>558625</v>
      </c>
      <c r="O73" s="18">
        <v>674367</v>
      </c>
      <c r="P73" s="7">
        <v>1</v>
      </c>
      <c r="Q73" s="22"/>
      <c r="R73" s="2"/>
      <c r="S73" s="3"/>
      <c r="T73" s="19">
        <f t="shared" si="2"/>
        <v>0</v>
      </c>
      <c r="U73" s="20">
        <f t="shared" si="3"/>
        <v>0</v>
      </c>
    </row>
    <row r="74" spans="1:21" x14ac:dyDescent="0.25">
      <c r="A74" s="17" t="s">
        <v>1179</v>
      </c>
      <c r="B74" s="17" t="s">
        <v>17</v>
      </c>
      <c r="C74" s="17">
        <v>6647133</v>
      </c>
      <c r="D74" s="17" t="s">
        <v>1180</v>
      </c>
      <c r="E74" s="18" t="s">
        <v>1181</v>
      </c>
      <c r="F74" s="18" t="s">
        <v>20</v>
      </c>
      <c r="G74" s="18" t="s">
        <v>589</v>
      </c>
      <c r="H74" s="18" t="s">
        <v>1142</v>
      </c>
      <c r="I74" s="18" t="s">
        <v>1182</v>
      </c>
      <c r="J74" s="18" t="s">
        <v>1183</v>
      </c>
      <c r="K74" s="18" t="s">
        <v>25</v>
      </c>
      <c r="L74" s="18"/>
      <c r="M74" s="18" t="s">
        <v>1184</v>
      </c>
      <c r="N74" s="18">
        <v>566702</v>
      </c>
      <c r="O74" s="18">
        <v>667635</v>
      </c>
      <c r="P74" s="7">
        <v>1</v>
      </c>
      <c r="Q74" s="22"/>
      <c r="R74" s="2"/>
      <c r="S74" s="3"/>
      <c r="T74" s="19">
        <f t="shared" si="2"/>
        <v>0</v>
      </c>
      <c r="U74" s="20">
        <f t="shared" si="3"/>
        <v>0</v>
      </c>
    </row>
    <row r="75" spans="1:21" x14ac:dyDescent="0.25">
      <c r="A75" s="17" t="s">
        <v>1256</v>
      </c>
      <c r="B75" s="17" t="s">
        <v>17</v>
      </c>
      <c r="C75" s="17">
        <v>6647290</v>
      </c>
      <c r="D75" s="17" t="s">
        <v>1257</v>
      </c>
      <c r="E75" s="18" t="s">
        <v>1258</v>
      </c>
      <c r="F75" s="18" t="s">
        <v>20</v>
      </c>
      <c r="G75" s="18" t="s">
        <v>589</v>
      </c>
      <c r="H75" s="18" t="s">
        <v>1259</v>
      </c>
      <c r="I75" s="18" t="s">
        <v>1260</v>
      </c>
      <c r="J75" s="18" t="s">
        <v>1261</v>
      </c>
      <c r="K75" s="18" t="s">
        <v>25</v>
      </c>
      <c r="L75" s="18"/>
      <c r="M75" s="18" t="s">
        <v>354</v>
      </c>
      <c r="N75" s="18">
        <v>563313</v>
      </c>
      <c r="O75" s="18">
        <v>641466</v>
      </c>
      <c r="P75" s="7">
        <v>1</v>
      </c>
      <c r="Q75" s="22"/>
      <c r="R75" s="2"/>
      <c r="S75" s="3"/>
      <c r="T75" s="19">
        <f t="shared" si="2"/>
        <v>0</v>
      </c>
      <c r="U75" s="20">
        <f t="shared" si="3"/>
        <v>0</v>
      </c>
    </row>
    <row r="76" spans="1:21" x14ac:dyDescent="0.25">
      <c r="A76" s="17" t="s">
        <v>1262</v>
      </c>
      <c r="B76" s="17" t="s">
        <v>17</v>
      </c>
      <c r="C76" s="17">
        <v>6647302</v>
      </c>
      <c r="D76" s="17" t="s">
        <v>1263</v>
      </c>
      <c r="E76" s="18" t="s">
        <v>1264</v>
      </c>
      <c r="F76" s="18" t="s">
        <v>20</v>
      </c>
      <c r="G76" s="18" t="s">
        <v>589</v>
      </c>
      <c r="H76" s="18" t="s">
        <v>1259</v>
      </c>
      <c r="I76" s="18" t="s">
        <v>1265</v>
      </c>
      <c r="J76" s="18" t="s">
        <v>1266</v>
      </c>
      <c r="K76" s="18" t="s">
        <v>25</v>
      </c>
      <c r="L76" s="18"/>
      <c r="M76" s="18" t="s">
        <v>316</v>
      </c>
      <c r="N76" s="18">
        <v>567781</v>
      </c>
      <c r="O76" s="18">
        <v>639316</v>
      </c>
      <c r="P76" s="7">
        <v>1</v>
      </c>
      <c r="Q76" s="22"/>
      <c r="R76" s="2"/>
      <c r="S76" s="3"/>
      <c r="T76" s="19">
        <f t="shared" si="2"/>
        <v>0</v>
      </c>
      <c r="U76" s="20">
        <f t="shared" si="3"/>
        <v>0</v>
      </c>
    </row>
    <row r="77" spans="1:21" x14ac:dyDescent="0.25">
      <c r="A77" s="17" t="s">
        <v>1267</v>
      </c>
      <c r="B77" s="17" t="s">
        <v>17</v>
      </c>
      <c r="C77" s="17">
        <v>6648249</v>
      </c>
      <c r="D77" s="17" t="s">
        <v>1268</v>
      </c>
      <c r="E77" s="18" t="s">
        <v>1269</v>
      </c>
      <c r="F77" s="18" t="s">
        <v>20</v>
      </c>
      <c r="G77" s="18" t="s">
        <v>589</v>
      </c>
      <c r="H77" s="18" t="s">
        <v>1259</v>
      </c>
      <c r="I77" s="18" t="s">
        <v>1270</v>
      </c>
      <c r="J77" s="18" t="s">
        <v>1271</v>
      </c>
      <c r="K77" s="18" t="s">
        <v>25</v>
      </c>
      <c r="L77" s="18"/>
      <c r="M77" s="18" t="s">
        <v>241</v>
      </c>
      <c r="N77" s="18">
        <v>555345</v>
      </c>
      <c r="O77" s="18">
        <v>635965</v>
      </c>
      <c r="P77" s="7">
        <v>1</v>
      </c>
      <c r="Q77" s="22"/>
      <c r="R77" s="2"/>
      <c r="S77" s="3"/>
      <c r="T77" s="19">
        <f t="shared" si="2"/>
        <v>0</v>
      </c>
      <c r="U77" s="20">
        <f t="shared" si="3"/>
        <v>0</v>
      </c>
    </row>
    <row r="78" spans="1:21" x14ac:dyDescent="0.25">
      <c r="A78" s="17" t="s">
        <v>1272</v>
      </c>
      <c r="B78" s="17" t="s">
        <v>17</v>
      </c>
      <c r="C78" s="17">
        <v>6648906</v>
      </c>
      <c r="D78" s="17" t="s">
        <v>1273</v>
      </c>
      <c r="E78" s="18" t="s">
        <v>1274</v>
      </c>
      <c r="F78" s="18" t="s">
        <v>20</v>
      </c>
      <c r="G78" s="18" t="s">
        <v>589</v>
      </c>
      <c r="H78" s="18" t="s">
        <v>1259</v>
      </c>
      <c r="I78" s="18" t="s">
        <v>1275</v>
      </c>
      <c r="J78" s="18" t="s">
        <v>1276</v>
      </c>
      <c r="K78" s="18" t="s">
        <v>25</v>
      </c>
      <c r="L78" s="18"/>
      <c r="M78" s="18" t="s">
        <v>1277</v>
      </c>
      <c r="N78" s="18">
        <v>560700</v>
      </c>
      <c r="O78" s="18">
        <v>635431</v>
      </c>
      <c r="P78" s="7">
        <v>1</v>
      </c>
      <c r="Q78" s="22"/>
      <c r="R78" s="2"/>
      <c r="S78" s="3"/>
      <c r="T78" s="19">
        <f t="shared" si="2"/>
        <v>0</v>
      </c>
      <c r="U78" s="20">
        <f t="shared" si="3"/>
        <v>0</v>
      </c>
    </row>
    <row r="79" spans="1:21" x14ac:dyDescent="0.25">
      <c r="A79" s="17" t="s">
        <v>1278</v>
      </c>
      <c r="B79" s="17" t="s">
        <v>17</v>
      </c>
      <c r="C79" s="17">
        <v>6650073</v>
      </c>
      <c r="D79" s="17" t="s">
        <v>1279</v>
      </c>
      <c r="E79" s="18" t="s">
        <v>1280</v>
      </c>
      <c r="F79" s="18" t="s">
        <v>20</v>
      </c>
      <c r="G79" s="18" t="s">
        <v>589</v>
      </c>
      <c r="H79" s="18" t="s">
        <v>1259</v>
      </c>
      <c r="I79" s="18" t="s">
        <v>1281</v>
      </c>
      <c r="J79" s="18" t="s">
        <v>1282</v>
      </c>
      <c r="K79" s="18" t="s">
        <v>25</v>
      </c>
      <c r="L79" s="18"/>
      <c r="M79" s="18" t="s">
        <v>129</v>
      </c>
      <c r="N79" s="18">
        <v>558737</v>
      </c>
      <c r="O79" s="18">
        <v>645706</v>
      </c>
      <c r="P79" s="7">
        <v>1</v>
      </c>
      <c r="Q79" s="22"/>
      <c r="R79" s="2"/>
      <c r="S79" s="3"/>
      <c r="T79" s="19">
        <f t="shared" ref="T79:T85" si="4">S79*0.23</f>
        <v>0</v>
      </c>
      <c r="U79" s="20">
        <f t="shared" ref="U79:U85" si="5">SUM(S79:T79)</f>
        <v>0</v>
      </c>
    </row>
    <row r="80" spans="1:21" x14ac:dyDescent="0.25">
      <c r="A80" s="17" t="s">
        <v>1283</v>
      </c>
      <c r="B80" s="17" t="s">
        <v>17</v>
      </c>
      <c r="C80" s="17">
        <v>6650506</v>
      </c>
      <c r="D80" s="17" t="s">
        <v>1284</v>
      </c>
      <c r="E80" s="18" t="s">
        <v>1285</v>
      </c>
      <c r="F80" s="18" t="s">
        <v>20</v>
      </c>
      <c r="G80" s="18" t="s">
        <v>589</v>
      </c>
      <c r="H80" s="18" t="s">
        <v>1259</v>
      </c>
      <c r="I80" s="18" t="s">
        <v>1286</v>
      </c>
      <c r="J80" s="18" t="s">
        <v>1287</v>
      </c>
      <c r="K80" s="18" t="s">
        <v>25</v>
      </c>
      <c r="L80" s="18"/>
      <c r="M80" s="18" t="s">
        <v>953</v>
      </c>
      <c r="N80" s="18">
        <v>569054</v>
      </c>
      <c r="O80" s="18">
        <v>649868</v>
      </c>
      <c r="P80" s="7">
        <v>1</v>
      </c>
      <c r="Q80" s="22"/>
      <c r="R80" s="2"/>
      <c r="S80" s="3"/>
      <c r="T80" s="19">
        <f t="shared" si="4"/>
        <v>0</v>
      </c>
      <c r="U80" s="20">
        <f t="shared" si="5"/>
        <v>0</v>
      </c>
    </row>
    <row r="81" spans="1:21" x14ac:dyDescent="0.25">
      <c r="A81" s="17" t="s">
        <v>2320</v>
      </c>
      <c r="B81" s="17" t="s">
        <v>17</v>
      </c>
      <c r="C81" s="17">
        <v>6644239</v>
      </c>
      <c r="D81" s="17" t="s">
        <v>2321</v>
      </c>
      <c r="E81" s="18" t="s">
        <v>2322</v>
      </c>
      <c r="F81" s="18" t="s">
        <v>20</v>
      </c>
      <c r="G81" s="18" t="s">
        <v>589</v>
      </c>
      <c r="H81" s="18" t="s">
        <v>1142</v>
      </c>
      <c r="I81" s="18" t="s">
        <v>2323</v>
      </c>
      <c r="J81" s="18" t="s">
        <v>1142</v>
      </c>
      <c r="K81" s="18" t="s">
        <v>2324</v>
      </c>
      <c r="L81" s="18" t="s">
        <v>2325</v>
      </c>
      <c r="M81" s="18" t="s">
        <v>216</v>
      </c>
      <c r="N81" s="18">
        <v>560815</v>
      </c>
      <c r="O81" s="18">
        <v>672773</v>
      </c>
      <c r="P81" s="7">
        <v>1</v>
      </c>
      <c r="Q81" s="22"/>
      <c r="R81" s="2"/>
      <c r="S81" s="3"/>
      <c r="T81" s="19">
        <f t="shared" si="4"/>
        <v>0</v>
      </c>
      <c r="U81" s="20">
        <f t="shared" si="5"/>
        <v>0</v>
      </c>
    </row>
    <row r="82" spans="1:21" x14ac:dyDescent="0.25">
      <c r="A82" s="17" t="s">
        <v>2326</v>
      </c>
      <c r="B82" s="17" t="s">
        <v>17</v>
      </c>
      <c r="C82" s="17">
        <v>6643707</v>
      </c>
      <c r="D82" s="17" t="s">
        <v>2327</v>
      </c>
      <c r="E82" s="18" t="s">
        <v>2328</v>
      </c>
      <c r="F82" s="18" t="s">
        <v>20</v>
      </c>
      <c r="G82" s="18" t="s">
        <v>589</v>
      </c>
      <c r="H82" s="18" t="s">
        <v>1142</v>
      </c>
      <c r="I82" s="18" t="s">
        <v>2323</v>
      </c>
      <c r="J82" s="18" t="s">
        <v>1142</v>
      </c>
      <c r="K82" s="18" t="s">
        <v>2329</v>
      </c>
      <c r="L82" s="18" t="s">
        <v>2330</v>
      </c>
      <c r="M82" s="18" t="s">
        <v>82</v>
      </c>
      <c r="N82" s="18">
        <v>561414</v>
      </c>
      <c r="O82" s="18">
        <v>672542</v>
      </c>
      <c r="P82" s="7">
        <v>1</v>
      </c>
      <c r="Q82" s="22"/>
      <c r="R82" s="2"/>
      <c r="S82" s="3"/>
      <c r="T82" s="19">
        <f t="shared" si="4"/>
        <v>0</v>
      </c>
      <c r="U82" s="20">
        <f t="shared" si="5"/>
        <v>0</v>
      </c>
    </row>
    <row r="83" spans="1:21" x14ac:dyDescent="0.25">
      <c r="A83" s="17" t="s">
        <v>2331</v>
      </c>
      <c r="B83" s="17" t="s">
        <v>17</v>
      </c>
      <c r="C83" s="17">
        <v>6644318</v>
      </c>
      <c r="D83" s="17" t="s">
        <v>2332</v>
      </c>
      <c r="E83" s="18" t="s">
        <v>2333</v>
      </c>
      <c r="F83" s="18" t="s">
        <v>20</v>
      </c>
      <c r="G83" s="18" t="s">
        <v>589</v>
      </c>
      <c r="H83" s="18" t="s">
        <v>1142</v>
      </c>
      <c r="I83" s="18" t="s">
        <v>2323</v>
      </c>
      <c r="J83" s="18" t="s">
        <v>1142</v>
      </c>
      <c r="K83" s="18" t="s">
        <v>2298</v>
      </c>
      <c r="L83" s="18" t="s">
        <v>2299</v>
      </c>
      <c r="M83" s="18" t="s">
        <v>874</v>
      </c>
      <c r="N83" s="18">
        <v>561072</v>
      </c>
      <c r="O83" s="18">
        <v>672409</v>
      </c>
      <c r="P83" s="7">
        <v>1</v>
      </c>
      <c r="Q83" s="22"/>
      <c r="R83" s="2"/>
      <c r="S83" s="3"/>
      <c r="T83" s="19">
        <f t="shared" si="4"/>
        <v>0</v>
      </c>
      <c r="U83" s="20">
        <f t="shared" si="5"/>
        <v>0</v>
      </c>
    </row>
    <row r="84" spans="1:21" x14ac:dyDescent="0.25">
      <c r="A84" s="17" t="s">
        <v>2334</v>
      </c>
      <c r="B84" s="17" t="s">
        <v>17</v>
      </c>
      <c r="C84" s="17">
        <v>6644489</v>
      </c>
      <c r="D84" s="17" t="s">
        <v>2335</v>
      </c>
      <c r="E84" s="18" t="s">
        <v>2336</v>
      </c>
      <c r="F84" s="18" t="s">
        <v>20</v>
      </c>
      <c r="G84" s="18" t="s">
        <v>589</v>
      </c>
      <c r="H84" s="18" t="s">
        <v>1142</v>
      </c>
      <c r="I84" s="18" t="s">
        <v>2323</v>
      </c>
      <c r="J84" s="18" t="s">
        <v>1142</v>
      </c>
      <c r="K84" s="18" t="s">
        <v>2337</v>
      </c>
      <c r="L84" s="18" t="s">
        <v>2338</v>
      </c>
      <c r="M84" s="18" t="s">
        <v>360</v>
      </c>
      <c r="N84" s="18">
        <v>562010</v>
      </c>
      <c r="O84" s="18">
        <v>671663</v>
      </c>
      <c r="P84" s="7">
        <v>1</v>
      </c>
      <c r="Q84" s="22"/>
      <c r="R84" s="2"/>
      <c r="S84" s="3"/>
      <c r="T84" s="19">
        <f t="shared" si="4"/>
        <v>0</v>
      </c>
      <c r="U84" s="20">
        <f t="shared" si="5"/>
        <v>0</v>
      </c>
    </row>
    <row r="85" spans="1:21" x14ac:dyDescent="0.25">
      <c r="A85" s="17" t="s">
        <v>2339</v>
      </c>
      <c r="B85" s="17" t="s">
        <v>17</v>
      </c>
      <c r="C85" s="17">
        <v>6644514</v>
      </c>
      <c r="D85" s="17" t="s">
        <v>2340</v>
      </c>
      <c r="E85" s="18" t="s">
        <v>2341</v>
      </c>
      <c r="F85" s="18" t="s">
        <v>20</v>
      </c>
      <c r="G85" s="18" t="s">
        <v>589</v>
      </c>
      <c r="H85" s="18" t="s">
        <v>1142</v>
      </c>
      <c r="I85" s="18" t="s">
        <v>2323</v>
      </c>
      <c r="J85" s="18" t="s">
        <v>1142</v>
      </c>
      <c r="K85" s="18" t="s">
        <v>2342</v>
      </c>
      <c r="L85" s="18" t="s">
        <v>2343</v>
      </c>
      <c r="M85" s="18" t="s">
        <v>203</v>
      </c>
      <c r="N85" s="18">
        <v>560805</v>
      </c>
      <c r="O85" s="18">
        <v>673802</v>
      </c>
      <c r="P85" s="7">
        <v>1</v>
      </c>
      <c r="Q85" s="22"/>
      <c r="R85" s="2"/>
      <c r="S85" s="3"/>
      <c r="T85" s="19">
        <f t="shared" si="4"/>
        <v>0</v>
      </c>
      <c r="U85" s="20">
        <f t="shared" si="5"/>
        <v>0</v>
      </c>
    </row>
  </sheetData>
  <sheetProtection algorithmName="SHA-512" hashValue="hyqp25fDoXpn4SpZhXgFRScNS3tZXUx570q0Ggji+Q+QI8HwLFZgCWfZGBQKG1DUNoy3qpkRfYysmg7xQHkc/A==" saltValue="et/W6mBz5ro62Zf9iGNQxw==" spinCount="100000" sheet="1" objects="1" scenarios="1" formatCells="0" formatColumns="0" formatRows="0" sort="0" autoFilter="0"/>
  <autoFilter ref="A13:P85"/>
  <mergeCells count="20">
    <mergeCell ref="A12:O12"/>
    <mergeCell ref="O4:P4"/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J10:R10"/>
    <mergeCell ref="G2:I2"/>
    <mergeCell ref="F9:I10"/>
    <mergeCell ref="J2:L2"/>
    <mergeCell ref="J5:L5"/>
    <mergeCell ref="J7:L7"/>
    <mergeCell ref="J8:L8"/>
  </mergeCells>
  <pageMargins left="0.7" right="0.7" top="0.75" bottom="0.75" header="0.51180555555555496" footer="0.51180555555555496"/>
  <pageSetup paperSize="9" scale="39" firstPageNumber="0" orientation="portrait" horizontalDpi="300" verticalDpi="300" r:id="rId1"/>
  <rowBreaks count="1" manualBreakCount="1">
    <brk id="36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9"/>
  <sheetViews>
    <sheetView zoomScaleNormal="100" workbookViewId="0">
      <selection activeCell="K11" sqref="K11"/>
    </sheetView>
  </sheetViews>
  <sheetFormatPr defaultColWidth="9.140625" defaultRowHeight="15" x14ac:dyDescent="0.25"/>
  <cols>
    <col min="1" max="4" width="8.7109375" style="7" customWidth="1"/>
    <col min="5" max="5" width="8.7109375" style="21" customWidth="1"/>
    <col min="6" max="6" width="15.85546875" style="7" bestFit="1" customWidth="1"/>
    <col min="7" max="7" width="11.140625" style="7" customWidth="1"/>
    <col min="8" max="11" width="8.7109375" style="7" customWidth="1"/>
    <col min="12" max="12" width="14.85546875" style="7" customWidth="1"/>
    <col min="13" max="16" width="8.7109375" style="7" customWidth="1"/>
    <col min="17" max="17" width="10.42578125" style="7" customWidth="1"/>
    <col min="18" max="18" width="19.5703125" style="7" customWidth="1"/>
    <col min="19" max="19" width="20.42578125" style="7" customWidth="1"/>
    <col min="20" max="20" width="8.7109375" style="7" customWidth="1"/>
    <col min="21" max="21" width="15" style="7" customWidth="1"/>
    <col min="22" max="1024" width="8.7109375" style="7" customWidth="1"/>
    <col min="1025" max="16384" width="9.140625" style="7"/>
  </cols>
  <sheetData>
    <row r="1" spans="1:21" ht="15.75" thickBot="1" x14ac:dyDescent="0.3">
      <c r="A1" s="4" t="s">
        <v>2588</v>
      </c>
      <c r="B1" s="4" t="s">
        <v>2589</v>
      </c>
      <c r="C1" s="4" t="s">
        <v>2590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2613</v>
      </c>
      <c r="B2" s="4">
        <f>P12</f>
        <v>86</v>
      </c>
      <c r="C2" s="4" t="s">
        <v>2603</v>
      </c>
      <c r="D2" s="4"/>
      <c r="E2" s="4"/>
      <c r="F2" s="4"/>
      <c r="G2" s="39" t="s">
        <v>2621</v>
      </c>
      <c r="H2" s="40"/>
      <c r="I2" s="41"/>
      <c r="J2" s="48" t="s">
        <v>2622</v>
      </c>
      <c r="K2" s="49"/>
      <c r="L2" s="50"/>
    </row>
    <row r="3" spans="1:21" x14ac:dyDescent="0.25">
      <c r="A3" s="4"/>
      <c r="B3" s="4"/>
      <c r="C3" s="4"/>
      <c r="D3" s="4"/>
      <c r="E3" s="4"/>
      <c r="F3" s="8" t="s">
        <v>2592</v>
      </c>
      <c r="G3" s="25" t="s">
        <v>2593</v>
      </c>
      <c r="H3" s="4" t="s">
        <v>2594</v>
      </c>
      <c r="I3" s="26" t="s">
        <v>2595</v>
      </c>
      <c r="J3" s="30" t="str">
        <f>G3</f>
        <v>Netto</v>
      </c>
      <c r="K3" s="31" t="str">
        <f>H3</f>
        <v>VAT</v>
      </c>
      <c r="L3" s="32" t="str">
        <f>I3</f>
        <v>Brutto</v>
      </c>
      <c r="O3" s="6" t="s">
        <v>2591</v>
      </c>
      <c r="P3" s="4"/>
      <c r="Q3" s="4"/>
      <c r="R3" s="4"/>
      <c r="S3" s="4"/>
      <c r="T3" s="4"/>
      <c r="U3" s="4"/>
    </row>
    <row r="4" spans="1:21" ht="21.95" customHeight="1" x14ac:dyDescent="0.25">
      <c r="A4" s="62" t="s">
        <v>2615</v>
      </c>
      <c r="B4" s="62"/>
      <c r="C4" s="62"/>
      <c r="D4" s="62"/>
      <c r="E4" s="62"/>
      <c r="F4" s="9" t="s">
        <v>2598</v>
      </c>
      <c r="G4" s="27">
        <f>SUM(S14:S99)/$P$12</f>
        <v>0</v>
      </c>
      <c r="H4" s="1">
        <f>G4*0.23</f>
        <v>0</v>
      </c>
      <c r="I4" s="28">
        <f>G4+H4</f>
        <v>0</v>
      </c>
      <c r="J4" s="30">
        <f>G4*P12*60</f>
        <v>0</v>
      </c>
      <c r="K4" s="33">
        <f>J4*0.23</f>
        <v>0</v>
      </c>
      <c r="L4" s="34">
        <f>J4+K4</f>
        <v>0</v>
      </c>
      <c r="O4" s="61" t="s">
        <v>2596</v>
      </c>
      <c r="P4" s="61"/>
      <c r="Q4" s="4" t="s">
        <v>2597</v>
      </c>
      <c r="R4" s="4"/>
      <c r="S4" s="4"/>
      <c r="T4" s="4"/>
      <c r="U4" s="4"/>
    </row>
    <row r="5" spans="1:21" ht="32.450000000000003" customHeight="1" x14ac:dyDescent="0.25">
      <c r="A5" s="64" t="s">
        <v>2616</v>
      </c>
      <c r="B5" s="64"/>
      <c r="C5" s="64"/>
      <c r="D5" s="64"/>
      <c r="E5" s="64"/>
      <c r="F5" s="24" t="s">
        <v>2620</v>
      </c>
      <c r="G5" s="29"/>
      <c r="H5" s="1">
        <f t="shared" ref="H5:H8" si="0">G5*0.23</f>
        <v>0</v>
      </c>
      <c r="I5" s="38">
        <f t="shared" ref="I5:I8" si="1">G5+H5</f>
        <v>0</v>
      </c>
      <c r="J5" s="51" t="s">
        <v>2623</v>
      </c>
      <c r="K5" s="52"/>
      <c r="L5" s="53"/>
      <c r="O5" s="63"/>
      <c r="P5" s="63"/>
      <c r="Q5" s="63"/>
      <c r="R5" s="63"/>
      <c r="S5" s="63"/>
      <c r="T5" s="63"/>
      <c r="U5" s="63"/>
    </row>
    <row r="6" spans="1:21" ht="32.450000000000003" customHeight="1" x14ac:dyDescent="0.25">
      <c r="A6" s="66" t="s">
        <v>2617</v>
      </c>
      <c r="B6" s="66"/>
      <c r="C6" s="66"/>
      <c r="D6" s="66"/>
      <c r="E6" s="66"/>
      <c r="F6" s="6" t="s">
        <v>2599</v>
      </c>
      <c r="G6" s="29"/>
      <c r="H6" s="1">
        <f t="shared" si="0"/>
        <v>0</v>
      </c>
      <c r="I6" s="38">
        <f t="shared" si="1"/>
        <v>0</v>
      </c>
      <c r="J6" s="30">
        <f>G6*P12</f>
        <v>0</v>
      </c>
      <c r="K6" s="33">
        <f>J6*0.23</f>
        <v>0</v>
      </c>
      <c r="L6" s="35">
        <f>J6+K6</f>
        <v>0</v>
      </c>
      <c r="O6" s="65"/>
      <c r="P6" s="65"/>
      <c r="Q6" s="63"/>
      <c r="R6" s="63"/>
      <c r="S6" s="63"/>
      <c r="T6" s="63"/>
      <c r="U6" s="63"/>
    </row>
    <row r="7" spans="1:21" ht="21.95" customHeight="1" x14ac:dyDescent="0.25">
      <c r="A7" s="67" t="s">
        <v>2618</v>
      </c>
      <c r="B7" s="67"/>
      <c r="C7" s="67"/>
      <c r="D7" s="67"/>
      <c r="E7" s="67"/>
      <c r="F7" s="6" t="s">
        <v>2600</v>
      </c>
      <c r="G7" s="29"/>
      <c r="H7" s="1">
        <f t="shared" si="0"/>
        <v>0</v>
      </c>
      <c r="I7" s="38">
        <f t="shared" si="1"/>
        <v>0</v>
      </c>
      <c r="J7" s="54" t="s">
        <v>2623</v>
      </c>
      <c r="K7" s="55"/>
      <c r="L7" s="56"/>
      <c r="M7" s="4"/>
      <c r="N7" s="4"/>
      <c r="O7" s="65"/>
      <c r="P7" s="65"/>
      <c r="Q7" s="63"/>
      <c r="R7" s="63"/>
      <c r="S7" s="63"/>
      <c r="T7" s="63"/>
      <c r="U7" s="63"/>
    </row>
    <row r="8" spans="1:21" ht="33" customHeight="1" thickBot="1" x14ac:dyDescent="0.3">
      <c r="A8" s="67" t="s">
        <v>2619</v>
      </c>
      <c r="B8" s="67"/>
      <c r="C8" s="67"/>
      <c r="D8" s="67"/>
      <c r="E8" s="67"/>
      <c r="F8" s="6" t="s">
        <v>2601</v>
      </c>
      <c r="G8" s="29"/>
      <c r="H8" s="1">
        <f t="shared" si="0"/>
        <v>0</v>
      </c>
      <c r="I8" s="38">
        <f t="shared" si="1"/>
        <v>0</v>
      </c>
      <c r="J8" s="57" t="s">
        <v>2623</v>
      </c>
      <c r="K8" s="58"/>
      <c r="L8" s="59"/>
      <c r="M8" s="4"/>
      <c r="N8" s="4"/>
      <c r="O8" s="4"/>
      <c r="P8" s="4"/>
      <c r="Q8" s="4"/>
    </row>
    <row r="9" spans="1:21" ht="20.45" customHeight="1" thickTop="1" x14ac:dyDescent="0.25">
      <c r="A9" s="10"/>
      <c r="B9" s="10"/>
      <c r="C9" s="10"/>
      <c r="D9" s="10"/>
      <c r="E9" s="10"/>
      <c r="F9" s="42"/>
      <c r="G9" s="43"/>
      <c r="H9" s="43"/>
      <c r="I9" s="44"/>
      <c r="J9" s="36" t="s">
        <v>2624</v>
      </c>
      <c r="K9" s="37"/>
      <c r="L9" s="31"/>
      <c r="M9" s="4"/>
      <c r="N9" s="4"/>
      <c r="O9" s="4"/>
      <c r="P9" s="4"/>
      <c r="Q9" s="4"/>
    </row>
    <row r="10" spans="1:21" ht="21.95" customHeight="1" thickBot="1" x14ac:dyDescent="0.3">
      <c r="A10" s="10"/>
      <c r="B10" s="10"/>
      <c r="C10" s="10"/>
      <c r="D10" s="10"/>
      <c r="E10" s="11" t="s">
        <v>2602</v>
      </c>
      <c r="F10" s="45"/>
      <c r="G10" s="46"/>
      <c r="H10" s="46"/>
      <c r="I10" s="47"/>
      <c r="J10" s="68" t="s">
        <v>2626</v>
      </c>
      <c r="K10" s="69"/>
      <c r="L10" s="69"/>
      <c r="M10" s="69"/>
      <c r="N10" s="69"/>
      <c r="O10" s="69"/>
      <c r="P10" s="69"/>
      <c r="Q10" s="69"/>
      <c r="R10" s="69"/>
    </row>
    <row r="11" spans="1:21" ht="15.75" thickTop="1" x14ac:dyDescent="0.25"/>
    <row r="12" spans="1:21" x14ac:dyDescent="0.25">
      <c r="A12" s="60" t="s">
        <v>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12">
        <f>SUM(P14:P99)</f>
        <v>86</v>
      </c>
    </row>
    <row r="13" spans="1:21" ht="54.6" customHeight="1" x14ac:dyDescent="0.2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4" t="s">
        <v>6</v>
      </c>
      <c r="G13" s="15" t="s">
        <v>7</v>
      </c>
      <c r="H13" s="15" t="s">
        <v>8</v>
      </c>
      <c r="I13" s="15" t="s">
        <v>9</v>
      </c>
      <c r="J13" s="15" t="s">
        <v>10</v>
      </c>
      <c r="K13" s="15" t="s">
        <v>11</v>
      </c>
      <c r="L13" s="15" t="s">
        <v>12</v>
      </c>
      <c r="M13" s="15" t="s">
        <v>13</v>
      </c>
      <c r="N13" s="15" t="s">
        <v>14</v>
      </c>
      <c r="O13" s="15" t="s">
        <v>15</v>
      </c>
      <c r="P13" s="13" t="s">
        <v>2586</v>
      </c>
      <c r="Q13" s="16" t="s">
        <v>2604</v>
      </c>
      <c r="R13" s="16" t="s">
        <v>2625</v>
      </c>
      <c r="S13" s="16" t="s">
        <v>2605</v>
      </c>
      <c r="T13" s="16" t="s">
        <v>2606</v>
      </c>
      <c r="U13" s="16" t="s">
        <v>2607</v>
      </c>
    </row>
    <row r="14" spans="1:21" x14ac:dyDescent="0.25">
      <c r="A14" s="17" t="s">
        <v>811</v>
      </c>
      <c r="B14" s="17" t="s">
        <v>17</v>
      </c>
      <c r="C14" s="17">
        <v>6582446</v>
      </c>
      <c r="D14" s="17" t="s">
        <v>812</v>
      </c>
      <c r="E14" s="18" t="s">
        <v>813</v>
      </c>
      <c r="F14" s="18" t="s">
        <v>20</v>
      </c>
      <c r="G14" s="18" t="s">
        <v>814</v>
      </c>
      <c r="H14" s="18" t="s">
        <v>815</v>
      </c>
      <c r="I14" s="18" t="s">
        <v>816</v>
      </c>
      <c r="J14" s="18" t="s">
        <v>815</v>
      </c>
      <c r="K14" s="18" t="s">
        <v>25</v>
      </c>
      <c r="L14" s="18"/>
      <c r="M14" s="18" t="s">
        <v>118</v>
      </c>
      <c r="N14" s="18">
        <v>601570</v>
      </c>
      <c r="O14" s="18">
        <v>603999</v>
      </c>
      <c r="P14" s="7">
        <v>1</v>
      </c>
      <c r="Q14" s="22"/>
      <c r="R14" s="2"/>
      <c r="S14" s="3"/>
      <c r="T14" s="19">
        <f>S14*0.23</f>
        <v>0</v>
      </c>
      <c r="U14" s="20">
        <f>SUM(S14:T14)</f>
        <v>0</v>
      </c>
    </row>
    <row r="15" spans="1:21" x14ac:dyDescent="0.25">
      <c r="A15" s="17" t="s">
        <v>817</v>
      </c>
      <c r="B15" s="17" t="s">
        <v>17</v>
      </c>
      <c r="C15" s="17">
        <v>6583049</v>
      </c>
      <c r="D15" s="17" t="s">
        <v>818</v>
      </c>
      <c r="E15" s="18" t="s">
        <v>819</v>
      </c>
      <c r="F15" s="18" t="s">
        <v>20</v>
      </c>
      <c r="G15" s="18" t="s">
        <v>814</v>
      </c>
      <c r="H15" s="18" t="s">
        <v>815</v>
      </c>
      <c r="I15" s="18" t="s">
        <v>820</v>
      </c>
      <c r="J15" s="18" t="s">
        <v>821</v>
      </c>
      <c r="K15" s="18" t="s">
        <v>25</v>
      </c>
      <c r="L15" s="18"/>
      <c r="M15" s="18" t="s">
        <v>264</v>
      </c>
      <c r="N15" s="18">
        <v>604525</v>
      </c>
      <c r="O15" s="18">
        <v>599986</v>
      </c>
      <c r="P15" s="7">
        <v>1</v>
      </c>
      <c r="Q15" s="22"/>
      <c r="R15" s="2"/>
      <c r="S15" s="3"/>
      <c r="T15" s="19">
        <f t="shared" ref="T15:T78" si="2">S15*0.23</f>
        <v>0</v>
      </c>
      <c r="U15" s="20">
        <f t="shared" ref="U15:U78" si="3">SUM(S15:T15)</f>
        <v>0</v>
      </c>
    </row>
    <row r="16" spans="1:21" x14ac:dyDescent="0.25">
      <c r="A16" s="17" t="s">
        <v>822</v>
      </c>
      <c r="B16" s="17" t="s">
        <v>17</v>
      </c>
      <c r="C16" s="17">
        <v>6583202</v>
      </c>
      <c r="D16" s="17" t="s">
        <v>823</v>
      </c>
      <c r="E16" s="18" t="s">
        <v>824</v>
      </c>
      <c r="F16" s="18" t="s">
        <v>20</v>
      </c>
      <c r="G16" s="18" t="s">
        <v>814</v>
      </c>
      <c r="H16" s="18" t="s">
        <v>825</v>
      </c>
      <c r="I16" s="18" t="s">
        <v>826</v>
      </c>
      <c r="J16" s="18" t="s">
        <v>827</v>
      </c>
      <c r="K16" s="18" t="s">
        <v>25</v>
      </c>
      <c r="L16" s="18"/>
      <c r="M16" s="18" t="s">
        <v>828</v>
      </c>
      <c r="N16" s="18">
        <v>608799</v>
      </c>
      <c r="O16" s="18">
        <v>612130</v>
      </c>
      <c r="P16" s="7">
        <v>1</v>
      </c>
      <c r="Q16" s="22"/>
      <c r="R16" s="2"/>
      <c r="S16" s="3"/>
      <c r="T16" s="19">
        <f t="shared" si="2"/>
        <v>0</v>
      </c>
      <c r="U16" s="20">
        <f t="shared" si="3"/>
        <v>0</v>
      </c>
    </row>
    <row r="17" spans="1:21" x14ac:dyDescent="0.25">
      <c r="A17" s="17" t="s">
        <v>829</v>
      </c>
      <c r="B17" s="17" t="s">
        <v>17</v>
      </c>
      <c r="C17" s="17">
        <v>6583540</v>
      </c>
      <c r="D17" s="17" t="s">
        <v>830</v>
      </c>
      <c r="E17" s="18" t="s">
        <v>831</v>
      </c>
      <c r="F17" s="18" t="s">
        <v>20</v>
      </c>
      <c r="G17" s="18" t="s">
        <v>814</v>
      </c>
      <c r="H17" s="18" t="s">
        <v>825</v>
      </c>
      <c r="I17" s="18" t="s">
        <v>832</v>
      </c>
      <c r="J17" s="18" t="s">
        <v>825</v>
      </c>
      <c r="K17" s="18" t="s">
        <v>833</v>
      </c>
      <c r="L17" s="18" t="s">
        <v>834</v>
      </c>
      <c r="M17" s="18" t="s">
        <v>757</v>
      </c>
      <c r="N17" s="18">
        <v>611778</v>
      </c>
      <c r="O17" s="18">
        <v>607018</v>
      </c>
      <c r="P17" s="7">
        <v>1</v>
      </c>
      <c r="Q17" s="22"/>
      <c r="R17" s="2"/>
      <c r="S17" s="3"/>
      <c r="T17" s="19">
        <f t="shared" si="2"/>
        <v>0</v>
      </c>
      <c r="U17" s="20">
        <f t="shared" si="3"/>
        <v>0</v>
      </c>
    </row>
    <row r="18" spans="1:21" x14ac:dyDescent="0.25">
      <c r="A18" s="17" t="s">
        <v>835</v>
      </c>
      <c r="B18" s="17" t="s">
        <v>17</v>
      </c>
      <c r="C18" s="17">
        <v>6583759</v>
      </c>
      <c r="D18" s="17" t="s">
        <v>836</v>
      </c>
      <c r="E18" s="18" t="s">
        <v>837</v>
      </c>
      <c r="F18" s="18" t="s">
        <v>20</v>
      </c>
      <c r="G18" s="18" t="s">
        <v>814</v>
      </c>
      <c r="H18" s="18" t="s">
        <v>825</v>
      </c>
      <c r="I18" s="18" t="s">
        <v>838</v>
      </c>
      <c r="J18" s="18" t="s">
        <v>839</v>
      </c>
      <c r="K18" s="18" t="s">
        <v>25</v>
      </c>
      <c r="L18" s="18"/>
      <c r="M18" s="18" t="s">
        <v>636</v>
      </c>
      <c r="N18" s="18">
        <v>607031</v>
      </c>
      <c r="O18" s="18">
        <v>613116</v>
      </c>
      <c r="P18" s="7">
        <v>1</v>
      </c>
      <c r="Q18" s="22"/>
      <c r="R18" s="2"/>
      <c r="S18" s="3"/>
      <c r="T18" s="19">
        <f t="shared" si="2"/>
        <v>0</v>
      </c>
      <c r="U18" s="20">
        <f t="shared" si="3"/>
        <v>0</v>
      </c>
    </row>
    <row r="19" spans="1:21" x14ac:dyDescent="0.25">
      <c r="A19" s="17" t="s">
        <v>964</v>
      </c>
      <c r="B19" s="17" t="s">
        <v>17</v>
      </c>
      <c r="C19" s="17">
        <v>9490309</v>
      </c>
      <c r="D19" s="17" t="s">
        <v>965</v>
      </c>
      <c r="E19" s="18" t="s">
        <v>966</v>
      </c>
      <c r="F19" s="18" t="s">
        <v>20</v>
      </c>
      <c r="G19" s="18" t="s">
        <v>814</v>
      </c>
      <c r="H19" s="18" t="s">
        <v>967</v>
      </c>
      <c r="I19" s="18" t="s">
        <v>968</v>
      </c>
      <c r="J19" s="18" t="s">
        <v>967</v>
      </c>
      <c r="K19" s="18" t="s">
        <v>25</v>
      </c>
      <c r="L19" s="18" t="s">
        <v>969</v>
      </c>
      <c r="M19" s="18" t="s">
        <v>970</v>
      </c>
      <c r="N19" s="18">
        <v>585762</v>
      </c>
      <c r="O19" s="18">
        <v>605023</v>
      </c>
      <c r="P19" s="7">
        <v>1</v>
      </c>
      <c r="Q19" s="22"/>
      <c r="R19" s="2"/>
      <c r="S19" s="3"/>
      <c r="T19" s="19">
        <f t="shared" si="2"/>
        <v>0</v>
      </c>
      <c r="U19" s="20">
        <f t="shared" si="3"/>
        <v>0</v>
      </c>
    </row>
    <row r="20" spans="1:21" x14ac:dyDescent="0.25">
      <c r="A20" s="17" t="s">
        <v>971</v>
      </c>
      <c r="B20" s="17" t="s">
        <v>17</v>
      </c>
      <c r="C20" s="17">
        <v>6584689</v>
      </c>
      <c r="D20" s="17" t="s">
        <v>972</v>
      </c>
      <c r="E20" s="18" t="s">
        <v>973</v>
      </c>
      <c r="F20" s="18" t="s">
        <v>20</v>
      </c>
      <c r="G20" s="18" t="s">
        <v>814</v>
      </c>
      <c r="H20" s="18" t="s">
        <v>967</v>
      </c>
      <c r="I20" s="18" t="s">
        <v>974</v>
      </c>
      <c r="J20" s="18" t="s">
        <v>975</v>
      </c>
      <c r="K20" s="18" t="s">
        <v>25</v>
      </c>
      <c r="L20" s="18"/>
      <c r="M20" s="18" t="s">
        <v>264</v>
      </c>
      <c r="N20" s="18">
        <v>583572</v>
      </c>
      <c r="O20" s="18">
        <v>611327</v>
      </c>
      <c r="P20" s="7">
        <v>1</v>
      </c>
      <c r="Q20" s="22"/>
      <c r="R20" s="2"/>
      <c r="S20" s="3"/>
      <c r="T20" s="19">
        <f t="shared" si="2"/>
        <v>0</v>
      </c>
      <c r="U20" s="20">
        <f t="shared" si="3"/>
        <v>0</v>
      </c>
    </row>
    <row r="21" spans="1:21" x14ac:dyDescent="0.25">
      <c r="A21" s="17" t="s">
        <v>976</v>
      </c>
      <c r="B21" s="17" t="s">
        <v>17</v>
      </c>
      <c r="C21" s="17">
        <v>6584922</v>
      </c>
      <c r="D21" s="17" t="s">
        <v>977</v>
      </c>
      <c r="E21" s="18" t="s">
        <v>978</v>
      </c>
      <c r="F21" s="18" t="s">
        <v>20</v>
      </c>
      <c r="G21" s="18" t="s">
        <v>814</v>
      </c>
      <c r="H21" s="18" t="s">
        <v>967</v>
      </c>
      <c r="I21" s="18" t="s">
        <v>979</v>
      </c>
      <c r="J21" s="18" t="s">
        <v>980</v>
      </c>
      <c r="K21" s="18" t="s">
        <v>25</v>
      </c>
      <c r="L21" s="18"/>
      <c r="M21" s="18" t="s">
        <v>981</v>
      </c>
      <c r="N21" s="18">
        <v>585362</v>
      </c>
      <c r="O21" s="18">
        <v>615768</v>
      </c>
      <c r="P21" s="7">
        <v>1</v>
      </c>
      <c r="Q21" s="22"/>
      <c r="R21" s="2"/>
      <c r="S21" s="3"/>
      <c r="T21" s="19">
        <f t="shared" si="2"/>
        <v>0</v>
      </c>
      <c r="U21" s="20">
        <f t="shared" si="3"/>
        <v>0</v>
      </c>
    </row>
    <row r="22" spans="1:21" x14ac:dyDescent="0.25">
      <c r="A22" s="17" t="s">
        <v>982</v>
      </c>
      <c r="B22" s="17" t="s">
        <v>17</v>
      </c>
      <c r="C22" s="17">
        <v>6585125</v>
      </c>
      <c r="D22" s="17" t="s">
        <v>983</v>
      </c>
      <c r="E22" s="18" t="s">
        <v>984</v>
      </c>
      <c r="F22" s="18" t="s">
        <v>20</v>
      </c>
      <c r="G22" s="18" t="s">
        <v>814</v>
      </c>
      <c r="H22" s="18" t="s">
        <v>967</v>
      </c>
      <c r="I22" s="18" t="s">
        <v>985</v>
      </c>
      <c r="J22" s="18" t="s">
        <v>986</v>
      </c>
      <c r="K22" s="18" t="s">
        <v>25</v>
      </c>
      <c r="L22" s="18"/>
      <c r="M22" s="18" t="s">
        <v>216</v>
      </c>
      <c r="N22" s="18">
        <v>591173</v>
      </c>
      <c r="O22" s="18">
        <v>604923</v>
      </c>
      <c r="P22" s="7">
        <v>1</v>
      </c>
      <c r="Q22" s="22"/>
      <c r="R22" s="2"/>
      <c r="S22" s="3"/>
      <c r="T22" s="19">
        <f t="shared" si="2"/>
        <v>0</v>
      </c>
      <c r="U22" s="20">
        <f t="shared" si="3"/>
        <v>0</v>
      </c>
    </row>
    <row r="23" spans="1:21" x14ac:dyDescent="0.25">
      <c r="A23" s="17" t="s">
        <v>1207</v>
      </c>
      <c r="B23" s="17" t="s">
        <v>17</v>
      </c>
      <c r="C23" s="17">
        <v>6587655</v>
      </c>
      <c r="D23" s="17" t="s">
        <v>1208</v>
      </c>
      <c r="E23" s="18" t="s">
        <v>1209</v>
      </c>
      <c r="F23" s="18" t="s">
        <v>20</v>
      </c>
      <c r="G23" s="18" t="s">
        <v>814</v>
      </c>
      <c r="H23" s="18" t="s">
        <v>1210</v>
      </c>
      <c r="I23" s="18" t="s">
        <v>1211</v>
      </c>
      <c r="J23" s="18" t="s">
        <v>1212</v>
      </c>
      <c r="K23" s="18" t="s">
        <v>25</v>
      </c>
      <c r="L23" s="18"/>
      <c r="M23" s="18" t="s">
        <v>203</v>
      </c>
      <c r="N23" s="18">
        <v>593410</v>
      </c>
      <c r="O23" s="18">
        <v>620193</v>
      </c>
      <c r="P23" s="7">
        <v>1</v>
      </c>
      <c r="Q23" s="22"/>
      <c r="R23" s="2"/>
      <c r="S23" s="3"/>
      <c r="T23" s="19">
        <f t="shared" si="2"/>
        <v>0</v>
      </c>
      <c r="U23" s="20">
        <f t="shared" si="3"/>
        <v>0</v>
      </c>
    </row>
    <row r="24" spans="1:21" x14ac:dyDescent="0.25">
      <c r="A24" s="17" t="s">
        <v>1213</v>
      </c>
      <c r="B24" s="17" t="s">
        <v>17</v>
      </c>
      <c r="C24" s="17">
        <v>6587918</v>
      </c>
      <c r="D24" s="17" t="s">
        <v>1214</v>
      </c>
      <c r="E24" s="18" t="s">
        <v>1215</v>
      </c>
      <c r="F24" s="18" t="s">
        <v>20</v>
      </c>
      <c r="G24" s="18" t="s">
        <v>814</v>
      </c>
      <c r="H24" s="18" t="s">
        <v>1210</v>
      </c>
      <c r="I24" s="18" t="s">
        <v>1216</v>
      </c>
      <c r="J24" s="18" t="s">
        <v>1217</v>
      </c>
      <c r="K24" s="18" t="s">
        <v>25</v>
      </c>
      <c r="L24" s="18"/>
      <c r="M24" s="18" t="s">
        <v>1218</v>
      </c>
      <c r="N24" s="18">
        <v>598482</v>
      </c>
      <c r="O24" s="18">
        <v>616930</v>
      </c>
      <c r="P24" s="7">
        <v>1</v>
      </c>
      <c r="Q24" s="22"/>
      <c r="R24" s="2"/>
      <c r="S24" s="3"/>
      <c r="T24" s="19">
        <f t="shared" si="2"/>
        <v>0</v>
      </c>
      <c r="U24" s="20">
        <f t="shared" si="3"/>
        <v>0</v>
      </c>
    </row>
    <row r="25" spans="1:21" x14ac:dyDescent="0.25">
      <c r="A25" s="17" t="s">
        <v>1219</v>
      </c>
      <c r="B25" s="17" t="s">
        <v>17</v>
      </c>
      <c r="C25" s="17">
        <v>6588440</v>
      </c>
      <c r="D25" s="17" t="s">
        <v>1220</v>
      </c>
      <c r="E25" s="18" t="s">
        <v>1221</v>
      </c>
      <c r="F25" s="18" t="s">
        <v>20</v>
      </c>
      <c r="G25" s="18" t="s">
        <v>814</v>
      </c>
      <c r="H25" s="18" t="s">
        <v>1210</v>
      </c>
      <c r="I25" s="18" t="s">
        <v>1222</v>
      </c>
      <c r="J25" s="18" t="s">
        <v>1223</v>
      </c>
      <c r="K25" s="18" t="s">
        <v>25</v>
      </c>
      <c r="L25" s="18"/>
      <c r="M25" s="18" t="s">
        <v>1224</v>
      </c>
      <c r="N25" s="18">
        <v>593820</v>
      </c>
      <c r="O25" s="18">
        <v>610171</v>
      </c>
      <c r="P25" s="7">
        <v>1</v>
      </c>
      <c r="Q25" s="22"/>
      <c r="R25" s="2"/>
      <c r="S25" s="3"/>
      <c r="T25" s="19">
        <f t="shared" si="2"/>
        <v>0</v>
      </c>
      <c r="U25" s="20">
        <f t="shared" si="3"/>
        <v>0</v>
      </c>
    </row>
    <row r="26" spans="1:21" x14ac:dyDescent="0.25">
      <c r="A26" s="17" t="s">
        <v>1225</v>
      </c>
      <c r="B26" s="17" t="s">
        <v>17</v>
      </c>
      <c r="C26" s="17">
        <v>6588555</v>
      </c>
      <c r="D26" s="17" t="s">
        <v>1226</v>
      </c>
      <c r="E26" s="18" t="s">
        <v>1227</v>
      </c>
      <c r="F26" s="18" t="s">
        <v>20</v>
      </c>
      <c r="G26" s="18" t="s">
        <v>814</v>
      </c>
      <c r="H26" s="18" t="s">
        <v>1210</v>
      </c>
      <c r="I26" s="18" t="s">
        <v>1228</v>
      </c>
      <c r="J26" s="18" t="s">
        <v>1229</v>
      </c>
      <c r="K26" s="18" t="s">
        <v>25</v>
      </c>
      <c r="L26" s="18"/>
      <c r="M26" s="18" t="s">
        <v>146</v>
      </c>
      <c r="N26" s="18">
        <v>588284</v>
      </c>
      <c r="O26" s="18">
        <v>616941</v>
      </c>
      <c r="P26" s="7">
        <v>1</v>
      </c>
      <c r="Q26" s="22"/>
      <c r="R26" s="2"/>
      <c r="S26" s="3"/>
      <c r="T26" s="19">
        <f t="shared" si="2"/>
        <v>0</v>
      </c>
      <c r="U26" s="20">
        <f t="shared" si="3"/>
        <v>0</v>
      </c>
    </row>
    <row r="27" spans="1:21" x14ac:dyDescent="0.25">
      <c r="A27" s="17" t="s">
        <v>2381</v>
      </c>
      <c r="B27" s="17" t="s">
        <v>17</v>
      </c>
      <c r="C27" s="17">
        <v>6586527</v>
      </c>
      <c r="D27" s="17" t="s">
        <v>2382</v>
      </c>
      <c r="E27" s="18" t="s">
        <v>2383</v>
      </c>
      <c r="F27" s="18" t="s">
        <v>20</v>
      </c>
      <c r="G27" s="18" t="s">
        <v>814</v>
      </c>
      <c r="H27" s="18" t="s">
        <v>1210</v>
      </c>
      <c r="I27" s="18" t="s">
        <v>2384</v>
      </c>
      <c r="J27" s="18" t="s">
        <v>1210</v>
      </c>
      <c r="K27" s="18" t="s">
        <v>1070</v>
      </c>
      <c r="L27" s="18" t="s">
        <v>1071</v>
      </c>
      <c r="M27" s="18" t="s">
        <v>82</v>
      </c>
      <c r="N27" s="18">
        <v>594490</v>
      </c>
      <c r="O27" s="18">
        <v>611155</v>
      </c>
      <c r="P27" s="7">
        <v>1</v>
      </c>
      <c r="Q27" s="22"/>
      <c r="R27" s="2"/>
      <c r="S27" s="3"/>
      <c r="T27" s="19">
        <f t="shared" si="2"/>
        <v>0</v>
      </c>
      <c r="U27" s="20">
        <f t="shared" si="3"/>
        <v>0</v>
      </c>
    </row>
    <row r="28" spans="1:21" x14ac:dyDescent="0.25">
      <c r="A28" s="17" t="s">
        <v>2385</v>
      </c>
      <c r="B28" s="17" t="s">
        <v>17</v>
      </c>
      <c r="C28" s="17">
        <v>6586419</v>
      </c>
      <c r="D28" s="17" t="s">
        <v>2386</v>
      </c>
      <c r="E28" s="18" t="s">
        <v>2387</v>
      </c>
      <c r="F28" s="18" t="s">
        <v>20</v>
      </c>
      <c r="G28" s="18" t="s">
        <v>814</v>
      </c>
      <c r="H28" s="18" t="s">
        <v>1210</v>
      </c>
      <c r="I28" s="18" t="s">
        <v>2384</v>
      </c>
      <c r="J28" s="18" t="s">
        <v>1210</v>
      </c>
      <c r="K28" s="18" t="s">
        <v>1836</v>
      </c>
      <c r="L28" s="18" t="s">
        <v>1837</v>
      </c>
      <c r="M28" s="18" t="s">
        <v>2096</v>
      </c>
      <c r="N28" s="18">
        <v>595113</v>
      </c>
      <c r="O28" s="18">
        <v>612277</v>
      </c>
      <c r="P28" s="7">
        <v>1</v>
      </c>
      <c r="Q28" s="22"/>
      <c r="R28" s="2"/>
      <c r="S28" s="3"/>
      <c r="T28" s="19">
        <f t="shared" si="2"/>
        <v>0</v>
      </c>
      <c r="U28" s="20">
        <f t="shared" si="3"/>
        <v>0</v>
      </c>
    </row>
    <row r="29" spans="1:21" x14ac:dyDescent="0.25">
      <c r="A29" s="17" t="s">
        <v>2388</v>
      </c>
      <c r="B29" s="17" t="s">
        <v>17</v>
      </c>
      <c r="C29" s="17">
        <v>6586605</v>
      </c>
      <c r="D29" s="17" t="s">
        <v>2389</v>
      </c>
      <c r="E29" s="18" t="s">
        <v>2390</v>
      </c>
      <c r="F29" s="18" t="s">
        <v>20</v>
      </c>
      <c r="G29" s="18" t="s">
        <v>814</v>
      </c>
      <c r="H29" s="18" t="s">
        <v>1210</v>
      </c>
      <c r="I29" s="18" t="s">
        <v>2384</v>
      </c>
      <c r="J29" s="18" t="s">
        <v>1210</v>
      </c>
      <c r="K29" s="18" t="s">
        <v>2068</v>
      </c>
      <c r="L29" s="18" t="s">
        <v>2069</v>
      </c>
      <c r="M29" s="18" t="s">
        <v>82</v>
      </c>
      <c r="N29" s="18">
        <v>594971</v>
      </c>
      <c r="O29" s="18">
        <v>611337</v>
      </c>
      <c r="P29" s="7">
        <v>1</v>
      </c>
      <c r="Q29" s="22"/>
      <c r="R29" s="2"/>
      <c r="S29" s="3"/>
      <c r="T29" s="19">
        <f t="shared" si="2"/>
        <v>0</v>
      </c>
      <c r="U29" s="20">
        <f t="shared" si="3"/>
        <v>0</v>
      </c>
    </row>
    <row r="30" spans="1:21" x14ac:dyDescent="0.25">
      <c r="A30" s="17" t="s">
        <v>2391</v>
      </c>
      <c r="B30" s="17" t="s">
        <v>17</v>
      </c>
      <c r="C30" s="17">
        <v>6586972</v>
      </c>
      <c r="D30" s="17" t="s">
        <v>2392</v>
      </c>
      <c r="E30" s="18" t="s">
        <v>2393</v>
      </c>
      <c r="F30" s="18" t="s">
        <v>20</v>
      </c>
      <c r="G30" s="18" t="s">
        <v>814</v>
      </c>
      <c r="H30" s="18" t="s">
        <v>1210</v>
      </c>
      <c r="I30" s="18" t="s">
        <v>2384</v>
      </c>
      <c r="J30" s="18" t="s">
        <v>1210</v>
      </c>
      <c r="K30" s="18" t="s">
        <v>2068</v>
      </c>
      <c r="L30" s="18" t="s">
        <v>2069</v>
      </c>
      <c r="M30" s="18" t="s">
        <v>443</v>
      </c>
      <c r="N30" s="18">
        <v>595069</v>
      </c>
      <c r="O30" s="18">
        <v>611326</v>
      </c>
      <c r="P30" s="7">
        <v>1</v>
      </c>
      <c r="Q30" s="22"/>
      <c r="R30" s="2"/>
      <c r="S30" s="3"/>
      <c r="T30" s="19">
        <f t="shared" si="2"/>
        <v>0</v>
      </c>
      <c r="U30" s="20">
        <f t="shared" si="3"/>
        <v>0</v>
      </c>
    </row>
    <row r="31" spans="1:21" x14ac:dyDescent="0.25">
      <c r="A31" s="17" t="s">
        <v>2394</v>
      </c>
      <c r="B31" s="17" t="s">
        <v>17</v>
      </c>
      <c r="C31" s="17">
        <v>6586611</v>
      </c>
      <c r="D31" s="17" t="s">
        <v>2395</v>
      </c>
      <c r="E31" s="18" t="s">
        <v>2396</v>
      </c>
      <c r="F31" s="18" t="s">
        <v>20</v>
      </c>
      <c r="G31" s="18" t="s">
        <v>814</v>
      </c>
      <c r="H31" s="18" t="s">
        <v>1210</v>
      </c>
      <c r="I31" s="18" t="s">
        <v>2384</v>
      </c>
      <c r="J31" s="18" t="s">
        <v>1210</v>
      </c>
      <c r="K31" s="18" t="s">
        <v>2099</v>
      </c>
      <c r="L31" s="18" t="s">
        <v>2100</v>
      </c>
      <c r="M31" s="18" t="s">
        <v>216</v>
      </c>
      <c r="N31" s="18">
        <v>595108</v>
      </c>
      <c r="O31" s="18">
        <v>611457</v>
      </c>
      <c r="P31" s="7">
        <v>1</v>
      </c>
      <c r="Q31" s="22"/>
      <c r="R31" s="2"/>
      <c r="S31" s="3"/>
      <c r="T31" s="19">
        <f t="shared" si="2"/>
        <v>0</v>
      </c>
      <c r="U31" s="20">
        <f t="shared" si="3"/>
        <v>0</v>
      </c>
    </row>
    <row r="32" spans="1:21" x14ac:dyDescent="0.25">
      <c r="A32" s="17" t="s">
        <v>2397</v>
      </c>
      <c r="B32" s="17" t="s">
        <v>17</v>
      </c>
      <c r="C32" s="17">
        <v>6586667</v>
      </c>
      <c r="D32" s="17" t="s">
        <v>2398</v>
      </c>
      <c r="E32" s="18" t="s">
        <v>2399</v>
      </c>
      <c r="F32" s="18" t="s">
        <v>20</v>
      </c>
      <c r="G32" s="18" t="s">
        <v>814</v>
      </c>
      <c r="H32" s="18" t="s">
        <v>1210</v>
      </c>
      <c r="I32" s="18" t="s">
        <v>2384</v>
      </c>
      <c r="J32" s="18" t="s">
        <v>1210</v>
      </c>
      <c r="K32" s="18" t="s">
        <v>2400</v>
      </c>
      <c r="L32" s="18" t="s">
        <v>2401</v>
      </c>
      <c r="M32" s="18" t="s">
        <v>187</v>
      </c>
      <c r="N32" s="18">
        <v>595857</v>
      </c>
      <c r="O32" s="18">
        <v>611181</v>
      </c>
      <c r="P32" s="7">
        <v>1</v>
      </c>
      <c r="Q32" s="22"/>
      <c r="R32" s="2"/>
      <c r="S32" s="3"/>
      <c r="T32" s="19">
        <f t="shared" si="2"/>
        <v>0</v>
      </c>
      <c r="U32" s="20">
        <f t="shared" si="3"/>
        <v>0</v>
      </c>
    </row>
    <row r="33" spans="1:21" x14ac:dyDescent="0.25">
      <c r="A33" s="17" t="s">
        <v>2402</v>
      </c>
      <c r="B33" s="17" t="s">
        <v>17</v>
      </c>
      <c r="C33" s="17">
        <v>6585550</v>
      </c>
      <c r="D33" s="17" t="s">
        <v>2403</v>
      </c>
      <c r="E33" s="18" t="s">
        <v>2404</v>
      </c>
      <c r="F33" s="18" t="s">
        <v>20</v>
      </c>
      <c r="G33" s="18" t="s">
        <v>814</v>
      </c>
      <c r="H33" s="18" t="s">
        <v>1210</v>
      </c>
      <c r="I33" s="18" t="s">
        <v>2384</v>
      </c>
      <c r="J33" s="18" t="s">
        <v>1210</v>
      </c>
      <c r="K33" s="18" t="s">
        <v>2405</v>
      </c>
      <c r="L33" s="18" t="s">
        <v>2406</v>
      </c>
      <c r="M33" s="18" t="s">
        <v>216</v>
      </c>
      <c r="N33" s="18">
        <v>593945</v>
      </c>
      <c r="O33" s="18">
        <v>611609</v>
      </c>
      <c r="P33" s="7">
        <v>1</v>
      </c>
      <c r="Q33" s="22"/>
      <c r="R33" s="2"/>
      <c r="S33" s="3"/>
      <c r="T33" s="19">
        <f t="shared" si="2"/>
        <v>0</v>
      </c>
      <c r="U33" s="20">
        <f t="shared" si="3"/>
        <v>0</v>
      </c>
    </row>
    <row r="34" spans="1:21" x14ac:dyDescent="0.25">
      <c r="A34" s="17" t="s">
        <v>2407</v>
      </c>
      <c r="B34" s="17" t="s">
        <v>17</v>
      </c>
      <c r="C34" s="17">
        <v>6587009</v>
      </c>
      <c r="D34" s="17" t="s">
        <v>2408</v>
      </c>
      <c r="E34" s="18" t="s">
        <v>2409</v>
      </c>
      <c r="F34" s="18" t="s">
        <v>20</v>
      </c>
      <c r="G34" s="18" t="s">
        <v>814</v>
      </c>
      <c r="H34" s="18" t="s">
        <v>1210</v>
      </c>
      <c r="I34" s="18" t="s">
        <v>2384</v>
      </c>
      <c r="J34" s="18" t="s">
        <v>1210</v>
      </c>
      <c r="K34" s="18" t="s">
        <v>2405</v>
      </c>
      <c r="L34" s="18" t="s">
        <v>2406</v>
      </c>
      <c r="M34" s="18" t="s">
        <v>443</v>
      </c>
      <c r="N34" s="18">
        <v>593915</v>
      </c>
      <c r="O34" s="18">
        <v>611693</v>
      </c>
      <c r="P34" s="7">
        <v>1</v>
      </c>
      <c r="Q34" s="22"/>
      <c r="R34" s="2"/>
      <c r="S34" s="3"/>
      <c r="T34" s="19">
        <f t="shared" si="2"/>
        <v>0</v>
      </c>
      <c r="U34" s="20">
        <f t="shared" si="3"/>
        <v>0</v>
      </c>
    </row>
    <row r="35" spans="1:21" x14ac:dyDescent="0.25">
      <c r="A35" s="17" t="s">
        <v>481</v>
      </c>
      <c r="B35" s="17" t="s">
        <v>17</v>
      </c>
      <c r="C35" s="17">
        <v>6606367</v>
      </c>
      <c r="D35" s="17" t="s">
        <v>482</v>
      </c>
      <c r="E35" s="18" t="s">
        <v>483</v>
      </c>
      <c r="F35" s="18" t="s">
        <v>20</v>
      </c>
      <c r="G35" s="18" t="s">
        <v>342</v>
      </c>
      <c r="H35" s="18" t="s">
        <v>479</v>
      </c>
      <c r="I35" s="18" t="s">
        <v>484</v>
      </c>
      <c r="J35" s="18" t="s">
        <v>485</v>
      </c>
      <c r="K35" s="18" t="s">
        <v>25</v>
      </c>
      <c r="L35" s="18"/>
      <c r="M35" s="18" t="s">
        <v>163</v>
      </c>
      <c r="N35" s="18">
        <v>620403</v>
      </c>
      <c r="O35" s="18">
        <v>659892</v>
      </c>
      <c r="P35" s="7">
        <v>1</v>
      </c>
      <c r="Q35" s="22"/>
      <c r="R35" s="2"/>
      <c r="S35" s="3"/>
      <c r="T35" s="19">
        <f t="shared" si="2"/>
        <v>0</v>
      </c>
      <c r="U35" s="20">
        <f t="shared" si="3"/>
        <v>0</v>
      </c>
    </row>
    <row r="36" spans="1:21" x14ac:dyDescent="0.25">
      <c r="A36" s="17" t="s">
        <v>486</v>
      </c>
      <c r="B36" s="17" t="s">
        <v>17</v>
      </c>
      <c r="C36" s="17">
        <v>6606841</v>
      </c>
      <c r="D36" s="17" t="s">
        <v>487</v>
      </c>
      <c r="E36" s="18" t="s">
        <v>488</v>
      </c>
      <c r="F36" s="18" t="s">
        <v>20</v>
      </c>
      <c r="G36" s="18" t="s">
        <v>342</v>
      </c>
      <c r="H36" s="18" t="s">
        <v>479</v>
      </c>
      <c r="I36" s="18" t="s">
        <v>489</v>
      </c>
      <c r="J36" s="18" t="s">
        <v>490</v>
      </c>
      <c r="K36" s="18" t="s">
        <v>25</v>
      </c>
      <c r="L36" s="18"/>
      <c r="M36" s="18" t="s">
        <v>303</v>
      </c>
      <c r="N36" s="18">
        <v>613415</v>
      </c>
      <c r="O36" s="18">
        <v>669832</v>
      </c>
      <c r="P36" s="7">
        <v>1</v>
      </c>
      <c r="Q36" s="22"/>
      <c r="R36" s="2"/>
      <c r="S36" s="3"/>
      <c r="T36" s="19">
        <f t="shared" si="2"/>
        <v>0</v>
      </c>
      <c r="U36" s="20">
        <f t="shared" si="3"/>
        <v>0</v>
      </c>
    </row>
    <row r="37" spans="1:21" x14ac:dyDescent="0.25">
      <c r="A37" s="17" t="s">
        <v>491</v>
      </c>
      <c r="B37" s="17" t="s">
        <v>17</v>
      </c>
      <c r="C37" s="17">
        <v>6606949</v>
      </c>
      <c r="D37" s="17" t="s">
        <v>492</v>
      </c>
      <c r="E37" s="18" t="s">
        <v>493</v>
      </c>
      <c r="F37" s="18" t="s">
        <v>20</v>
      </c>
      <c r="G37" s="18" t="s">
        <v>342</v>
      </c>
      <c r="H37" s="18" t="s">
        <v>479</v>
      </c>
      <c r="I37" s="18" t="s">
        <v>494</v>
      </c>
      <c r="J37" s="18" t="s">
        <v>495</v>
      </c>
      <c r="K37" s="18" t="s">
        <v>25</v>
      </c>
      <c r="L37" s="18"/>
      <c r="M37" s="18" t="s">
        <v>142</v>
      </c>
      <c r="N37" s="18">
        <v>610676</v>
      </c>
      <c r="O37" s="18">
        <v>673822</v>
      </c>
      <c r="P37" s="7">
        <v>1</v>
      </c>
      <c r="Q37" s="22"/>
      <c r="R37" s="2"/>
      <c r="S37" s="3"/>
      <c r="T37" s="19">
        <f t="shared" si="2"/>
        <v>0</v>
      </c>
      <c r="U37" s="20">
        <f t="shared" si="3"/>
        <v>0</v>
      </c>
    </row>
    <row r="38" spans="1:21" x14ac:dyDescent="0.25">
      <c r="A38" s="17" t="s">
        <v>497</v>
      </c>
      <c r="B38" s="17" t="s">
        <v>17</v>
      </c>
      <c r="C38" s="17">
        <v>6607780</v>
      </c>
      <c r="D38" s="17" t="s">
        <v>498</v>
      </c>
      <c r="E38" s="18" t="s">
        <v>499</v>
      </c>
      <c r="F38" s="18" t="s">
        <v>20</v>
      </c>
      <c r="G38" s="18" t="s">
        <v>342</v>
      </c>
      <c r="H38" s="18" t="s">
        <v>479</v>
      </c>
      <c r="I38" s="18" t="s">
        <v>500</v>
      </c>
      <c r="J38" s="18" t="s">
        <v>501</v>
      </c>
      <c r="K38" s="18" t="s">
        <v>25</v>
      </c>
      <c r="L38" s="18"/>
      <c r="M38" s="18" t="s">
        <v>502</v>
      </c>
      <c r="N38" s="18">
        <v>619382</v>
      </c>
      <c r="O38" s="18">
        <v>666761</v>
      </c>
      <c r="P38" s="7">
        <v>1</v>
      </c>
      <c r="Q38" s="22"/>
      <c r="R38" s="2"/>
      <c r="S38" s="3"/>
      <c r="T38" s="19">
        <f t="shared" si="2"/>
        <v>0</v>
      </c>
      <c r="U38" s="20">
        <f t="shared" si="3"/>
        <v>0</v>
      </c>
    </row>
    <row r="39" spans="1:21" x14ac:dyDescent="0.25">
      <c r="A39" s="17" t="s">
        <v>546</v>
      </c>
      <c r="B39" s="17" t="s">
        <v>17</v>
      </c>
      <c r="C39" s="17">
        <v>6610444</v>
      </c>
      <c r="D39" s="17" t="s">
        <v>547</v>
      </c>
      <c r="E39" s="18" t="s">
        <v>548</v>
      </c>
      <c r="F39" s="18" t="s">
        <v>20</v>
      </c>
      <c r="G39" s="18" t="s">
        <v>342</v>
      </c>
      <c r="H39" s="18" t="s">
        <v>549</v>
      </c>
      <c r="I39" s="18" t="s">
        <v>550</v>
      </c>
      <c r="J39" s="18" t="s">
        <v>551</v>
      </c>
      <c r="K39" s="18" t="s">
        <v>25</v>
      </c>
      <c r="L39" s="18"/>
      <c r="M39" s="18" t="s">
        <v>480</v>
      </c>
      <c r="N39" s="18">
        <v>635583</v>
      </c>
      <c r="O39" s="18">
        <v>665121</v>
      </c>
      <c r="P39" s="7">
        <v>1</v>
      </c>
      <c r="Q39" s="22"/>
      <c r="R39" s="2"/>
      <c r="S39" s="3"/>
      <c r="T39" s="19">
        <f t="shared" si="2"/>
        <v>0</v>
      </c>
      <c r="U39" s="20">
        <f t="shared" si="3"/>
        <v>0</v>
      </c>
    </row>
    <row r="40" spans="1:21" x14ac:dyDescent="0.25">
      <c r="A40" s="17" t="s">
        <v>552</v>
      </c>
      <c r="B40" s="17" t="s">
        <v>17</v>
      </c>
      <c r="C40" s="17">
        <v>6610661</v>
      </c>
      <c r="D40" s="17" t="s">
        <v>553</v>
      </c>
      <c r="E40" s="18" t="s">
        <v>554</v>
      </c>
      <c r="F40" s="18" t="s">
        <v>20</v>
      </c>
      <c r="G40" s="18" t="s">
        <v>342</v>
      </c>
      <c r="H40" s="18" t="s">
        <v>549</v>
      </c>
      <c r="I40" s="18" t="s">
        <v>555</v>
      </c>
      <c r="J40" s="18" t="s">
        <v>556</v>
      </c>
      <c r="K40" s="18" t="s">
        <v>25</v>
      </c>
      <c r="L40" s="18"/>
      <c r="M40" s="18" t="s">
        <v>194</v>
      </c>
      <c r="N40" s="18">
        <v>633585</v>
      </c>
      <c r="O40" s="18">
        <v>671750</v>
      </c>
      <c r="P40" s="7">
        <v>1</v>
      </c>
      <c r="Q40" s="22"/>
      <c r="R40" s="2"/>
      <c r="S40" s="3"/>
      <c r="T40" s="19">
        <f t="shared" si="2"/>
        <v>0</v>
      </c>
      <c r="U40" s="20">
        <f t="shared" si="3"/>
        <v>0</v>
      </c>
    </row>
    <row r="41" spans="1:21" x14ac:dyDescent="0.25">
      <c r="A41" s="17" t="s">
        <v>557</v>
      </c>
      <c r="B41" s="17" t="s">
        <v>17</v>
      </c>
      <c r="C41" s="17">
        <v>6610678</v>
      </c>
      <c r="D41" s="17" t="s">
        <v>558</v>
      </c>
      <c r="E41" s="18" t="s">
        <v>559</v>
      </c>
      <c r="F41" s="18" t="s">
        <v>20</v>
      </c>
      <c r="G41" s="18" t="s">
        <v>342</v>
      </c>
      <c r="H41" s="18" t="s">
        <v>549</v>
      </c>
      <c r="I41" s="18" t="s">
        <v>560</v>
      </c>
      <c r="J41" s="18" t="s">
        <v>561</v>
      </c>
      <c r="K41" s="18" t="s">
        <v>25</v>
      </c>
      <c r="L41" s="18"/>
      <c r="M41" s="18" t="s">
        <v>316</v>
      </c>
      <c r="N41" s="18">
        <v>625242</v>
      </c>
      <c r="O41" s="18">
        <v>673138</v>
      </c>
      <c r="P41" s="7">
        <v>1</v>
      </c>
      <c r="Q41" s="22"/>
      <c r="R41" s="2"/>
      <c r="S41" s="3"/>
      <c r="T41" s="19">
        <f t="shared" si="2"/>
        <v>0</v>
      </c>
      <c r="U41" s="20">
        <f t="shared" si="3"/>
        <v>0</v>
      </c>
    </row>
    <row r="42" spans="1:21" x14ac:dyDescent="0.25">
      <c r="A42" s="17" t="s">
        <v>562</v>
      </c>
      <c r="B42" s="17" t="s">
        <v>17</v>
      </c>
      <c r="C42" s="17">
        <v>6610944</v>
      </c>
      <c r="D42" s="17" t="s">
        <v>563</v>
      </c>
      <c r="E42" s="18" t="s">
        <v>564</v>
      </c>
      <c r="F42" s="18" t="s">
        <v>20</v>
      </c>
      <c r="G42" s="18" t="s">
        <v>342</v>
      </c>
      <c r="H42" s="18" t="s">
        <v>549</v>
      </c>
      <c r="I42" s="18" t="s">
        <v>565</v>
      </c>
      <c r="J42" s="18" t="s">
        <v>566</v>
      </c>
      <c r="K42" s="18" t="s">
        <v>25</v>
      </c>
      <c r="L42" s="18"/>
      <c r="M42" s="18" t="s">
        <v>567</v>
      </c>
      <c r="N42" s="18">
        <v>633343</v>
      </c>
      <c r="O42" s="18">
        <v>661168</v>
      </c>
      <c r="P42" s="7">
        <v>1</v>
      </c>
      <c r="Q42" s="22"/>
      <c r="R42" s="2"/>
      <c r="S42" s="3"/>
      <c r="T42" s="19">
        <f t="shared" si="2"/>
        <v>0</v>
      </c>
      <c r="U42" s="20">
        <f t="shared" si="3"/>
        <v>0</v>
      </c>
    </row>
    <row r="43" spans="1:21" x14ac:dyDescent="0.25">
      <c r="A43" s="17" t="s">
        <v>568</v>
      </c>
      <c r="B43" s="17" t="s">
        <v>17</v>
      </c>
      <c r="C43" s="17">
        <v>6611983</v>
      </c>
      <c r="D43" s="17" t="s">
        <v>569</v>
      </c>
      <c r="E43" s="18" t="s">
        <v>570</v>
      </c>
      <c r="F43" s="18" t="s">
        <v>20</v>
      </c>
      <c r="G43" s="18" t="s">
        <v>342</v>
      </c>
      <c r="H43" s="18" t="s">
        <v>549</v>
      </c>
      <c r="I43" s="18" t="s">
        <v>571</v>
      </c>
      <c r="J43" s="18" t="s">
        <v>572</v>
      </c>
      <c r="K43" s="18" t="s">
        <v>25</v>
      </c>
      <c r="L43" s="18"/>
      <c r="M43" s="18" t="s">
        <v>573</v>
      </c>
      <c r="N43" s="18">
        <v>629458</v>
      </c>
      <c r="O43" s="18">
        <v>673878</v>
      </c>
      <c r="P43" s="7">
        <v>1</v>
      </c>
      <c r="Q43" s="22"/>
      <c r="R43" s="2"/>
      <c r="S43" s="3"/>
      <c r="T43" s="19">
        <f t="shared" si="2"/>
        <v>0</v>
      </c>
      <c r="U43" s="20">
        <f t="shared" si="3"/>
        <v>0</v>
      </c>
    </row>
    <row r="44" spans="1:21" x14ac:dyDescent="0.25">
      <c r="A44" s="17" t="s">
        <v>609</v>
      </c>
      <c r="B44" s="17" t="s">
        <v>17</v>
      </c>
      <c r="C44" s="17">
        <v>6613594</v>
      </c>
      <c r="D44" s="17" t="s">
        <v>610</v>
      </c>
      <c r="E44" s="18" t="s">
        <v>611</v>
      </c>
      <c r="F44" s="18" t="s">
        <v>20</v>
      </c>
      <c r="G44" s="18" t="s">
        <v>342</v>
      </c>
      <c r="H44" s="18" t="s">
        <v>612</v>
      </c>
      <c r="I44" s="18" t="s">
        <v>613</v>
      </c>
      <c r="J44" s="18" t="s">
        <v>614</v>
      </c>
      <c r="K44" s="18" t="s">
        <v>25</v>
      </c>
      <c r="L44" s="18"/>
      <c r="M44" s="18" t="s">
        <v>615</v>
      </c>
      <c r="N44" s="18">
        <v>593982</v>
      </c>
      <c r="O44" s="18">
        <v>676424</v>
      </c>
      <c r="P44" s="7">
        <v>1</v>
      </c>
      <c r="Q44" s="22"/>
      <c r="R44" s="2"/>
      <c r="S44" s="3"/>
      <c r="T44" s="19">
        <f t="shared" si="2"/>
        <v>0</v>
      </c>
      <c r="U44" s="20">
        <f t="shared" si="3"/>
        <v>0</v>
      </c>
    </row>
    <row r="45" spans="1:21" x14ac:dyDescent="0.25">
      <c r="A45" s="17" t="s">
        <v>616</v>
      </c>
      <c r="B45" s="17" t="s">
        <v>17</v>
      </c>
      <c r="C45" s="17">
        <v>6613772</v>
      </c>
      <c r="D45" s="17" t="s">
        <v>617</v>
      </c>
      <c r="E45" s="18" t="s">
        <v>618</v>
      </c>
      <c r="F45" s="18" t="s">
        <v>20</v>
      </c>
      <c r="G45" s="18" t="s">
        <v>342</v>
      </c>
      <c r="H45" s="18" t="s">
        <v>612</v>
      </c>
      <c r="I45" s="18" t="s">
        <v>619</v>
      </c>
      <c r="J45" s="18" t="s">
        <v>620</v>
      </c>
      <c r="K45" s="18" t="s">
        <v>25</v>
      </c>
      <c r="L45" s="18"/>
      <c r="M45" s="18" t="s">
        <v>360</v>
      </c>
      <c r="N45" s="18">
        <v>589307</v>
      </c>
      <c r="O45" s="18">
        <v>678178</v>
      </c>
      <c r="P45" s="7">
        <v>1</v>
      </c>
      <c r="Q45" s="22"/>
      <c r="R45" s="2"/>
      <c r="S45" s="3"/>
      <c r="T45" s="19">
        <f t="shared" si="2"/>
        <v>0</v>
      </c>
      <c r="U45" s="20">
        <f t="shared" si="3"/>
        <v>0</v>
      </c>
    </row>
    <row r="46" spans="1:21" x14ac:dyDescent="0.25">
      <c r="A46" s="17" t="s">
        <v>621</v>
      </c>
      <c r="B46" s="17" t="s">
        <v>17</v>
      </c>
      <c r="C46" s="17">
        <v>6613933</v>
      </c>
      <c r="D46" s="17" t="s">
        <v>622</v>
      </c>
      <c r="E46" s="18" t="s">
        <v>623</v>
      </c>
      <c r="F46" s="18" t="s">
        <v>20</v>
      </c>
      <c r="G46" s="18" t="s">
        <v>342</v>
      </c>
      <c r="H46" s="18" t="s">
        <v>612</v>
      </c>
      <c r="I46" s="18" t="s">
        <v>624</v>
      </c>
      <c r="J46" s="18" t="s">
        <v>625</v>
      </c>
      <c r="K46" s="18" t="s">
        <v>25</v>
      </c>
      <c r="L46" s="18"/>
      <c r="M46" s="18" t="s">
        <v>45</v>
      </c>
      <c r="N46" s="18">
        <v>600172</v>
      </c>
      <c r="O46" s="18">
        <v>676507</v>
      </c>
      <c r="P46" s="7">
        <v>1</v>
      </c>
      <c r="Q46" s="22"/>
      <c r="R46" s="2"/>
      <c r="S46" s="3"/>
      <c r="T46" s="19">
        <f t="shared" si="2"/>
        <v>0</v>
      </c>
      <c r="U46" s="20">
        <f t="shared" si="3"/>
        <v>0</v>
      </c>
    </row>
    <row r="47" spans="1:21" x14ac:dyDescent="0.25">
      <c r="A47" s="17" t="s">
        <v>626</v>
      </c>
      <c r="B47" s="17" t="s">
        <v>17</v>
      </c>
      <c r="C47" s="17">
        <v>6614330</v>
      </c>
      <c r="D47" s="17" t="s">
        <v>627</v>
      </c>
      <c r="E47" s="18" t="s">
        <v>628</v>
      </c>
      <c r="F47" s="18" t="s">
        <v>20</v>
      </c>
      <c r="G47" s="18" t="s">
        <v>342</v>
      </c>
      <c r="H47" s="18" t="s">
        <v>612</v>
      </c>
      <c r="I47" s="18" t="s">
        <v>629</v>
      </c>
      <c r="J47" s="18" t="s">
        <v>630</v>
      </c>
      <c r="K47" s="18" t="s">
        <v>25</v>
      </c>
      <c r="L47" s="18"/>
      <c r="M47" s="18" t="s">
        <v>203</v>
      </c>
      <c r="N47" s="18">
        <v>601175</v>
      </c>
      <c r="O47" s="18">
        <v>679981</v>
      </c>
      <c r="P47" s="7">
        <v>1</v>
      </c>
      <c r="Q47" s="22"/>
      <c r="R47" s="2"/>
      <c r="S47" s="3"/>
      <c r="T47" s="19">
        <f t="shared" si="2"/>
        <v>0</v>
      </c>
      <c r="U47" s="20">
        <f t="shared" si="3"/>
        <v>0</v>
      </c>
    </row>
    <row r="48" spans="1:21" x14ac:dyDescent="0.25">
      <c r="A48" s="17" t="s">
        <v>631</v>
      </c>
      <c r="B48" s="17" t="s">
        <v>17</v>
      </c>
      <c r="C48" s="17">
        <v>6614667</v>
      </c>
      <c r="D48" s="17" t="s">
        <v>632</v>
      </c>
      <c r="E48" s="18" t="s">
        <v>633</v>
      </c>
      <c r="F48" s="18" t="s">
        <v>20</v>
      </c>
      <c r="G48" s="18" t="s">
        <v>342</v>
      </c>
      <c r="H48" s="18" t="s">
        <v>612</v>
      </c>
      <c r="I48" s="18" t="s">
        <v>634</v>
      </c>
      <c r="J48" s="18" t="s">
        <v>635</v>
      </c>
      <c r="K48" s="18" t="s">
        <v>25</v>
      </c>
      <c r="L48" s="18"/>
      <c r="M48" s="18" t="s">
        <v>636</v>
      </c>
      <c r="N48" s="18">
        <v>591917</v>
      </c>
      <c r="O48" s="18">
        <v>685423</v>
      </c>
      <c r="P48" s="7">
        <v>1</v>
      </c>
      <c r="Q48" s="22"/>
      <c r="R48" s="2"/>
      <c r="S48" s="3"/>
      <c r="T48" s="19">
        <f t="shared" si="2"/>
        <v>0</v>
      </c>
      <c r="U48" s="20">
        <f t="shared" si="3"/>
        <v>0</v>
      </c>
    </row>
    <row r="49" spans="1:21" x14ac:dyDescent="0.25">
      <c r="A49" s="17" t="s">
        <v>637</v>
      </c>
      <c r="B49" s="17" t="s">
        <v>17</v>
      </c>
      <c r="C49" s="17">
        <v>6615005</v>
      </c>
      <c r="D49" s="17" t="s">
        <v>638</v>
      </c>
      <c r="E49" s="18" t="s">
        <v>639</v>
      </c>
      <c r="F49" s="18" t="s">
        <v>20</v>
      </c>
      <c r="G49" s="18" t="s">
        <v>342</v>
      </c>
      <c r="H49" s="18" t="s">
        <v>640</v>
      </c>
      <c r="I49" s="18" t="s">
        <v>641</v>
      </c>
      <c r="J49" s="18" t="s">
        <v>642</v>
      </c>
      <c r="K49" s="18" t="s">
        <v>25</v>
      </c>
      <c r="L49" s="18"/>
      <c r="M49" s="18" t="s">
        <v>636</v>
      </c>
      <c r="N49" s="18">
        <v>589150</v>
      </c>
      <c r="O49" s="18">
        <v>669005</v>
      </c>
      <c r="P49" s="7">
        <v>1</v>
      </c>
      <c r="Q49" s="22"/>
      <c r="R49" s="2"/>
      <c r="S49" s="3"/>
      <c r="T49" s="19">
        <f t="shared" si="2"/>
        <v>0</v>
      </c>
      <c r="U49" s="20">
        <f t="shared" si="3"/>
        <v>0</v>
      </c>
    </row>
    <row r="50" spans="1:21" x14ac:dyDescent="0.25">
      <c r="A50" s="17" t="s">
        <v>643</v>
      </c>
      <c r="B50" s="17" t="s">
        <v>17</v>
      </c>
      <c r="C50" s="17">
        <v>6615690</v>
      </c>
      <c r="D50" s="17" t="s">
        <v>644</v>
      </c>
      <c r="E50" s="18" t="s">
        <v>645</v>
      </c>
      <c r="F50" s="18" t="s">
        <v>20</v>
      </c>
      <c r="G50" s="18" t="s">
        <v>342</v>
      </c>
      <c r="H50" s="18" t="s">
        <v>640</v>
      </c>
      <c r="I50" s="18" t="s">
        <v>646</v>
      </c>
      <c r="J50" s="18" t="s">
        <v>640</v>
      </c>
      <c r="K50" s="18" t="s">
        <v>647</v>
      </c>
      <c r="L50" s="18" t="s">
        <v>648</v>
      </c>
      <c r="M50" s="18" t="s">
        <v>264</v>
      </c>
      <c r="N50" s="18">
        <v>597286</v>
      </c>
      <c r="O50" s="18">
        <v>664486</v>
      </c>
      <c r="P50" s="7">
        <v>1</v>
      </c>
      <c r="Q50" s="22"/>
      <c r="R50" s="2"/>
      <c r="S50" s="3"/>
      <c r="T50" s="19">
        <f t="shared" si="2"/>
        <v>0</v>
      </c>
      <c r="U50" s="20">
        <f t="shared" si="3"/>
        <v>0</v>
      </c>
    </row>
    <row r="51" spans="1:21" x14ac:dyDescent="0.25">
      <c r="A51" s="17" t="s">
        <v>649</v>
      </c>
      <c r="B51" s="17" t="s">
        <v>17</v>
      </c>
      <c r="C51" s="17">
        <v>6615916</v>
      </c>
      <c r="D51" s="17" t="s">
        <v>650</v>
      </c>
      <c r="E51" s="18" t="s">
        <v>651</v>
      </c>
      <c r="F51" s="18" t="s">
        <v>20</v>
      </c>
      <c r="G51" s="18" t="s">
        <v>342</v>
      </c>
      <c r="H51" s="18" t="s">
        <v>640</v>
      </c>
      <c r="I51" s="18" t="s">
        <v>652</v>
      </c>
      <c r="J51" s="18" t="s">
        <v>653</v>
      </c>
      <c r="K51" s="18" t="s">
        <v>25</v>
      </c>
      <c r="L51" s="18"/>
      <c r="M51" s="18" t="s">
        <v>264</v>
      </c>
      <c r="N51" s="18">
        <v>604834</v>
      </c>
      <c r="O51" s="18">
        <v>675296</v>
      </c>
      <c r="P51" s="7">
        <v>1</v>
      </c>
      <c r="Q51" s="22"/>
      <c r="R51" s="2"/>
      <c r="S51" s="3"/>
      <c r="T51" s="19">
        <f t="shared" si="2"/>
        <v>0</v>
      </c>
      <c r="U51" s="20">
        <f t="shared" si="3"/>
        <v>0</v>
      </c>
    </row>
    <row r="52" spans="1:21" x14ac:dyDescent="0.25">
      <c r="A52" s="17" t="s">
        <v>654</v>
      </c>
      <c r="B52" s="17" t="s">
        <v>17</v>
      </c>
      <c r="C52" s="17">
        <v>6617688</v>
      </c>
      <c r="D52" s="17" t="s">
        <v>655</v>
      </c>
      <c r="E52" s="18" t="s">
        <v>656</v>
      </c>
      <c r="F52" s="18" t="s">
        <v>20</v>
      </c>
      <c r="G52" s="18" t="s">
        <v>342</v>
      </c>
      <c r="H52" s="18" t="s">
        <v>640</v>
      </c>
      <c r="I52" s="18" t="s">
        <v>657</v>
      </c>
      <c r="J52" s="18" t="s">
        <v>658</v>
      </c>
      <c r="K52" s="18" t="s">
        <v>25</v>
      </c>
      <c r="L52" s="18"/>
      <c r="M52" s="18" t="s">
        <v>216</v>
      </c>
      <c r="N52" s="18">
        <v>594592</v>
      </c>
      <c r="O52" s="18">
        <v>668817</v>
      </c>
      <c r="P52" s="7">
        <v>1</v>
      </c>
      <c r="Q52" s="22"/>
      <c r="R52" s="2"/>
      <c r="S52" s="3"/>
      <c r="T52" s="19">
        <f t="shared" si="2"/>
        <v>0</v>
      </c>
      <c r="U52" s="20">
        <f t="shared" si="3"/>
        <v>0</v>
      </c>
    </row>
    <row r="53" spans="1:21" x14ac:dyDescent="0.25">
      <c r="A53" s="17" t="s">
        <v>659</v>
      </c>
      <c r="B53" s="17" t="s">
        <v>17</v>
      </c>
      <c r="C53" s="17">
        <v>6617741</v>
      </c>
      <c r="D53" s="17" t="s">
        <v>660</v>
      </c>
      <c r="E53" s="18" t="s">
        <v>661</v>
      </c>
      <c r="F53" s="18" t="s">
        <v>20</v>
      </c>
      <c r="G53" s="18" t="s">
        <v>342</v>
      </c>
      <c r="H53" s="18" t="s">
        <v>640</v>
      </c>
      <c r="I53" s="18" t="s">
        <v>662</v>
      </c>
      <c r="J53" s="18" t="s">
        <v>663</v>
      </c>
      <c r="K53" s="18" t="s">
        <v>25</v>
      </c>
      <c r="L53" s="18"/>
      <c r="M53" s="18" t="s">
        <v>135</v>
      </c>
      <c r="N53" s="18">
        <v>603314</v>
      </c>
      <c r="O53" s="18">
        <v>671938</v>
      </c>
      <c r="P53" s="7">
        <v>1</v>
      </c>
      <c r="Q53" s="22"/>
      <c r="R53" s="2"/>
      <c r="S53" s="3"/>
      <c r="T53" s="19">
        <f t="shared" si="2"/>
        <v>0</v>
      </c>
      <c r="U53" s="20">
        <f t="shared" si="3"/>
        <v>0</v>
      </c>
    </row>
    <row r="54" spans="1:21" x14ac:dyDescent="0.25">
      <c r="A54" s="17" t="s">
        <v>696</v>
      </c>
      <c r="B54" s="17" t="s">
        <v>17</v>
      </c>
      <c r="C54" s="17">
        <v>6618058</v>
      </c>
      <c r="D54" s="17" t="s">
        <v>697</v>
      </c>
      <c r="E54" s="18" t="s">
        <v>698</v>
      </c>
      <c r="F54" s="18" t="s">
        <v>20</v>
      </c>
      <c r="G54" s="18" t="s">
        <v>342</v>
      </c>
      <c r="H54" s="18" t="s">
        <v>699</v>
      </c>
      <c r="I54" s="18" t="s">
        <v>700</v>
      </c>
      <c r="J54" s="18" t="s">
        <v>701</v>
      </c>
      <c r="K54" s="18" t="s">
        <v>25</v>
      </c>
      <c r="L54" s="18"/>
      <c r="M54" s="18" t="s">
        <v>51</v>
      </c>
      <c r="N54" s="18">
        <v>578378</v>
      </c>
      <c r="O54" s="18">
        <v>651449</v>
      </c>
      <c r="P54" s="7">
        <v>1</v>
      </c>
      <c r="Q54" s="22"/>
      <c r="R54" s="2"/>
      <c r="S54" s="3"/>
      <c r="T54" s="19">
        <f t="shared" si="2"/>
        <v>0</v>
      </c>
      <c r="U54" s="20">
        <f t="shared" si="3"/>
        <v>0</v>
      </c>
    </row>
    <row r="55" spans="1:21" x14ac:dyDescent="0.25">
      <c r="A55" s="17" t="s">
        <v>702</v>
      </c>
      <c r="B55" s="17" t="s">
        <v>17</v>
      </c>
      <c r="C55" s="17">
        <v>6618329</v>
      </c>
      <c r="D55" s="17" t="s">
        <v>703</v>
      </c>
      <c r="E55" s="18" t="s">
        <v>704</v>
      </c>
      <c r="F55" s="18" t="s">
        <v>20</v>
      </c>
      <c r="G55" s="18" t="s">
        <v>342</v>
      </c>
      <c r="H55" s="18" t="s">
        <v>699</v>
      </c>
      <c r="I55" s="18" t="s">
        <v>705</v>
      </c>
      <c r="J55" s="18" t="s">
        <v>699</v>
      </c>
      <c r="K55" s="18" t="s">
        <v>706</v>
      </c>
      <c r="L55" s="18" t="s">
        <v>707</v>
      </c>
      <c r="M55" s="18" t="s">
        <v>82</v>
      </c>
      <c r="N55" s="18">
        <v>581476</v>
      </c>
      <c r="O55" s="18">
        <v>654173</v>
      </c>
      <c r="P55" s="7">
        <v>1</v>
      </c>
      <c r="Q55" s="22"/>
      <c r="R55" s="2"/>
      <c r="S55" s="3"/>
      <c r="T55" s="19">
        <f t="shared" si="2"/>
        <v>0</v>
      </c>
      <c r="U55" s="20">
        <f t="shared" si="3"/>
        <v>0</v>
      </c>
    </row>
    <row r="56" spans="1:21" x14ac:dyDescent="0.25">
      <c r="A56" s="17" t="s">
        <v>708</v>
      </c>
      <c r="B56" s="17" t="s">
        <v>17</v>
      </c>
      <c r="C56" s="17">
        <v>6618359</v>
      </c>
      <c r="D56" s="17" t="s">
        <v>709</v>
      </c>
      <c r="E56" s="18" t="s">
        <v>710</v>
      </c>
      <c r="F56" s="18" t="s">
        <v>20</v>
      </c>
      <c r="G56" s="18" t="s">
        <v>342</v>
      </c>
      <c r="H56" s="18" t="s">
        <v>699</v>
      </c>
      <c r="I56" s="18" t="s">
        <v>705</v>
      </c>
      <c r="J56" s="18" t="s">
        <v>699</v>
      </c>
      <c r="K56" s="18" t="s">
        <v>322</v>
      </c>
      <c r="L56" s="18" t="s">
        <v>323</v>
      </c>
      <c r="M56" s="18" t="s">
        <v>528</v>
      </c>
      <c r="N56" s="18">
        <v>581591</v>
      </c>
      <c r="O56" s="18">
        <v>654129</v>
      </c>
      <c r="P56" s="7">
        <v>1</v>
      </c>
      <c r="Q56" s="22"/>
      <c r="R56" s="2"/>
      <c r="S56" s="3"/>
      <c r="T56" s="19">
        <f t="shared" si="2"/>
        <v>0</v>
      </c>
      <c r="U56" s="20">
        <f t="shared" si="3"/>
        <v>0</v>
      </c>
    </row>
    <row r="57" spans="1:21" x14ac:dyDescent="0.25">
      <c r="A57" s="17" t="s">
        <v>711</v>
      </c>
      <c r="B57" s="17" t="s">
        <v>17</v>
      </c>
      <c r="C57" s="17">
        <v>6619400</v>
      </c>
      <c r="D57" s="17" t="s">
        <v>712</v>
      </c>
      <c r="E57" s="18" t="s">
        <v>713</v>
      </c>
      <c r="F57" s="18" t="s">
        <v>20</v>
      </c>
      <c r="G57" s="18" t="s">
        <v>342</v>
      </c>
      <c r="H57" s="18" t="s">
        <v>699</v>
      </c>
      <c r="I57" s="18" t="s">
        <v>714</v>
      </c>
      <c r="J57" s="18" t="s">
        <v>715</v>
      </c>
      <c r="K57" s="18" t="s">
        <v>716</v>
      </c>
      <c r="L57" s="18" t="s">
        <v>717</v>
      </c>
      <c r="M57" s="18" t="s">
        <v>82</v>
      </c>
      <c r="N57" s="18">
        <v>588250</v>
      </c>
      <c r="O57" s="18">
        <v>651960</v>
      </c>
      <c r="P57" s="7">
        <v>1</v>
      </c>
      <c r="Q57" s="22"/>
      <c r="R57" s="2"/>
      <c r="S57" s="3"/>
      <c r="T57" s="19">
        <f t="shared" si="2"/>
        <v>0</v>
      </c>
      <c r="U57" s="20">
        <f t="shared" si="3"/>
        <v>0</v>
      </c>
    </row>
    <row r="58" spans="1:21" x14ac:dyDescent="0.25">
      <c r="A58" s="17" t="s">
        <v>847</v>
      </c>
      <c r="B58" s="17" t="s">
        <v>17</v>
      </c>
      <c r="C58" s="17">
        <v>6620470</v>
      </c>
      <c r="D58" s="17" t="s">
        <v>848</v>
      </c>
      <c r="E58" s="18" t="s">
        <v>849</v>
      </c>
      <c r="F58" s="18" t="s">
        <v>20</v>
      </c>
      <c r="G58" s="18" t="s">
        <v>342</v>
      </c>
      <c r="H58" s="18" t="s">
        <v>850</v>
      </c>
      <c r="I58" s="18" t="s">
        <v>851</v>
      </c>
      <c r="J58" s="18" t="s">
        <v>852</v>
      </c>
      <c r="K58" s="18" t="s">
        <v>25</v>
      </c>
      <c r="L58" s="18"/>
      <c r="M58" s="18" t="s">
        <v>411</v>
      </c>
      <c r="N58" s="18">
        <v>614251</v>
      </c>
      <c r="O58" s="18">
        <v>686585</v>
      </c>
      <c r="P58" s="7">
        <v>1</v>
      </c>
      <c r="Q58" s="22"/>
      <c r="R58" s="2"/>
      <c r="S58" s="3"/>
      <c r="T58" s="19">
        <f t="shared" si="2"/>
        <v>0</v>
      </c>
      <c r="U58" s="20">
        <f t="shared" si="3"/>
        <v>0</v>
      </c>
    </row>
    <row r="59" spans="1:21" x14ac:dyDescent="0.25">
      <c r="A59" s="17" t="s">
        <v>853</v>
      </c>
      <c r="B59" s="17" t="s">
        <v>17</v>
      </c>
      <c r="C59" s="17">
        <v>6621120</v>
      </c>
      <c r="D59" s="17" t="s">
        <v>854</v>
      </c>
      <c r="E59" s="18" t="s">
        <v>855</v>
      </c>
      <c r="F59" s="18" t="s">
        <v>20</v>
      </c>
      <c r="G59" s="18" t="s">
        <v>342</v>
      </c>
      <c r="H59" s="18" t="s">
        <v>850</v>
      </c>
      <c r="I59" s="18" t="s">
        <v>856</v>
      </c>
      <c r="J59" s="18" t="s">
        <v>857</v>
      </c>
      <c r="K59" s="18" t="s">
        <v>25</v>
      </c>
      <c r="L59" s="18"/>
      <c r="M59" s="18" t="s">
        <v>858</v>
      </c>
      <c r="N59" s="18">
        <v>605259</v>
      </c>
      <c r="O59" s="18">
        <v>681288</v>
      </c>
      <c r="P59" s="7">
        <v>1</v>
      </c>
      <c r="Q59" s="22"/>
      <c r="R59" s="2"/>
      <c r="S59" s="3"/>
      <c r="T59" s="19">
        <f t="shared" si="2"/>
        <v>0</v>
      </c>
      <c r="U59" s="20">
        <f t="shared" si="3"/>
        <v>0</v>
      </c>
    </row>
    <row r="60" spans="1:21" x14ac:dyDescent="0.25">
      <c r="A60" s="17" t="s">
        <v>859</v>
      </c>
      <c r="B60" s="17" t="s">
        <v>17</v>
      </c>
      <c r="C60" s="17">
        <v>6621379</v>
      </c>
      <c r="D60" s="17" t="s">
        <v>860</v>
      </c>
      <c r="E60" s="18" t="s">
        <v>861</v>
      </c>
      <c r="F60" s="18" t="s">
        <v>20</v>
      </c>
      <c r="G60" s="18" t="s">
        <v>342</v>
      </c>
      <c r="H60" s="18" t="s">
        <v>850</v>
      </c>
      <c r="I60" s="18" t="s">
        <v>862</v>
      </c>
      <c r="J60" s="18" t="s">
        <v>863</v>
      </c>
      <c r="K60" s="18" t="s">
        <v>25</v>
      </c>
      <c r="L60" s="18"/>
      <c r="M60" s="18" t="s">
        <v>394</v>
      </c>
      <c r="N60" s="18">
        <v>618687</v>
      </c>
      <c r="O60" s="18">
        <v>680570</v>
      </c>
      <c r="P60" s="7">
        <v>1</v>
      </c>
      <c r="Q60" s="22"/>
      <c r="R60" s="2"/>
      <c r="S60" s="3"/>
      <c r="T60" s="19">
        <f t="shared" si="2"/>
        <v>0</v>
      </c>
      <c r="U60" s="20">
        <f t="shared" si="3"/>
        <v>0</v>
      </c>
    </row>
    <row r="61" spans="1:21" x14ac:dyDescent="0.25">
      <c r="A61" s="17" t="s">
        <v>864</v>
      </c>
      <c r="B61" s="17" t="s">
        <v>17</v>
      </c>
      <c r="C61" s="17">
        <v>6622522</v>
      </c>
      <c r="D61" s="17" t="s">
        <v>865</v>
      </c>
      <c r="E61" s="18" t="s">
        <v>866</v>
      </c>
      <c r="F61" s="18" t="s">
        <v>20</v>
      </c>
      <c r="G61" s="18" t="s">
        <v>342</v>
      </c>
      <c r="H61" s="18" t="s">
        <v>867</v>
      </c>
      <c r="I61" s="18" t="s">
        <v>868</v>
      </c>
      <c r="J61" s="18" t="s">
        <v>867</v>
      </c>
      <c r="K61" s="18" t="s">
        <v>869</v>
      </c>
      <c r="L61" s="18" t="s">
        <v>870</v>
      </c>
      <c r="M61" s="18" t="s">
        <v>354</v>
      </c>
      <c r="N61" s="18">
        <v>586088</v>
      </c>
      <c r="O61" s="18">
        <v>663206</v>
      </c>
      <c r="P61" s="7">
        <v>1</v>
      </c>
      <c r="Q61" s="22"/>
      <c r="R61" s="2"/>
      <c r="S61" s="3"/>
      <c r="T61" s="19">
        <f t="shared" si="2"/>
        <v>0</v>
      </c>
      <c r="U61" s="20">
        <f t="shared" si="3"/>
        <v>0</v>
      </c>
    </row>
    <row r="62" spans="1:21" x14ac:dyDescent="0.25">
      <c r="A62" s="17" t="s">
        <v>871</v>
      </c>
      <c r="B62" s="17" t="s">
        <v>17</v>
      </c>
      <c r="C62" s="17">
        <v>8386651</v>
      </c>
      <c r="D62" s="17" t="s">
        <v>872</v>
      </c>
      <c r="E62" s="18" t="s">
        <v>873</v>
      </c>
      <c r="F62" s="18" t="s">
        <v>20</v>
      </c>
      <c r="G62" s="18" t="s">
        <v>342</v>
      </c>
      <c r="H62" s="18" t="s">
        <v>867</v>
      </c>
      <c r="I62" s="18" t="s">
        <v>868</v>
      </c>
      <c r="J62" s="18" t="s">
        <v>867</v>
      </c>
      <c r="K62" s="18" t="s">
        <v>869</v>
      </c>
      <c r="L62" s="18" t="s">
        <v>870</v>
      </c>
      <c r="M62" s="18" t="s">
        <v>142</v>
      </c>
      <c r="N62" s="18">
        <v>586052</v>
      </c>
      <c r="O62" s="18">
        <v>663167</v>
      </c>
      <c r="P62" s="7">
        <v>1</v>
      </c>
      <c r="Q62" s="22"/>
      <c r="R62" s="2"/>
      <c r="S62" s="3"/>
      <c r="T62" s="19">
        <f t="shared" si="2"/>
        <v>0</v>
      </c>
      <c r="U62" s="20">
        <f t="shared" si="3"/>
        <v>0</v>
      </c>
    </row>
    <row r="63" spans="1:21" x14ac:dyDescent="0.25">
      <c r="A63" s="17" t="s">
        <v>875</v>
      </c>
      <c r="B63" s="17" t="s">
        <v>17</v>
      </c>
      <c r="C63" s="17">
        <v>6623563</v>
      </c>
      <c r="D63" s="17" t="s">
        <v>876</v>
      </c>
      <c r="E63" s="18" t="s">
        <v>877</v>
      </c>
      <c r="F63" s="18" t="s">
        <v>20</v>
      </c>
      <c r="G63" s="18" t="s">
        <v>342</v>
      </c>
      <c r="H63" s="18" t="s">
        <v>867</v>
      </c>
      <c r="I63" s="18" t="s">
        <v>878</v>
      </c>
      <c r="J63" s="18" t="s">
        <v>879</v>
      </c>
      <c r="K63" s="18" t="s">
        <v>25</v>
      </c>
      <c r="L63" s="18"/>
      <c r="M63" s="18" t="s">
        <v>278</v>
      </c>
      <c r="N63" s="18">
        <v>582847</v>
      </c>
      <c r="O63" s="18">
        <v>659593</v>
      </c>
      <c r="P63" s="7">
        <v>1</v>
      </c>
      <c r="Q63" s="22"/>
      <c r="R63" s="2"/>
      <c r="S63" s="3"/>
      <c r="T63" s="19">
        <f t="shared" si="2"/>
        <v>0</v>
      </c>
      <c r="U63" s="20">
        <f t="shared" si="3"/>
        <v>0</v>
      </c>
    </row>
    <row r="64" spans="1:21" x14ac:dyDescent="0.25">
      <c r="A64" s="17" t="s">
        <v>927</v>
      </c>
      <c r="B64" s="17" t="s">
        <v>17</v>
      </c>
      <c r="C64" s="17">
        <v>6623594</v>
      </c>
      <c r="D64" s="17" t="s">
        <v>928</v>
      </c>
      <c r="E64" s="18" t="s">
        <v>929</v>
      </c>
      <c r="F64" s="18" t="s">
        <v>20</v>
      </c>
      <c r="G64" s="18" t="s">
        <v>342</v>
      </c>
      <c r="H64" s="18" t="s">
        <v>930</v>
      </c>
      <c r="I64" s="18" t="s">
        <v>931</v>
      </c>
      <c r="J64" s="18" t="s">
        <v>932</v>
      </c>
      <c r="K64" s="18" t="s">
        <v>25</v>
      </c>
      <c r="L64" s="18"/>
      <c r="M64" s="18" t="s">
        <v>874</v>
      </c>
      <c r="N64" s="18">
        <v>630372</v>
      </c>
      <c r="O64" s="18">
        <v>677207</v>
      </c>
      <c r="P64" s="7">
        <v>1</v>
      </c>
      <c r="Q64" s="22"/>
      <c r="R64" s="2"/>
      <c r="S64" s="3"/>
      <c r="T64" s="19">
        <f t="shared" si="2"/>
        <v>0</v>
      </c>
      <c r="U64" s="20">
        <f t="shared" si="3"/>
        <v>0</v>
      </c>
    </row>
    <row r="65" spans="1:21" x14ac:dyDescent="0.25">
      <c r="A65" s="17" t="s">
        <v>933</v>
      </c>
      <c r="B65" s="17" t="s">
        <v>17</v>
      </c>
      <c r="C65" s="17">
        <v>6623913</v>
      </c>
      <c r="D65" s="17" t="s">
        <v>934</v>
      </c>
      <c r="E65" s="18" t="s">
        <v>935</v>
      </c>
      <c r="F65" s="18" t="s">
        <v>20</v>
      </c>
      <c r="G65" s="18" t="s">
        <v>342</v>
      </c>
      <c r="H65" s="18" t="s">
        <v>930</v>
      </c>
      <c r="I65" s="18" t="s">
        <v>936</v>
      </c>
      <c r="J65" s="18" t="s">
        <v>930</v>
      </c>
      <c r="K65" s="18" t="s">
        <v>25</v>
      </c>
      <c r="L65" s="18"/>
      <c r="M65" s="18" t="s">
        <v>354</v>
      </c>
      <c r="N65" s="18">
        <v>630619</v>
      </c>
      <c r="O65" s="18">
        <v>683305</v>
      </c>
      <c r="P65" s="7">
        <v>1</v>
      </c>
      <c r="Q65" s="22"/>
      <c r="R65" s="2"/>
      <c r="S65" s="3"/>
      <c r="T65" s="19">
        <f t="shared" si="2"/>
        <v>0</v>
      </c>
      <c r="U65" s="20">
        <f t="shared" si="3"/>
        <v>0</v>
      </c>
    </row>
    <row r="66" spans="1:21" x14ac:dyDescent="0.25">
      <c r="A66" s="17" t="s">
        <v>937</v>
      </c>
      <c r="B66" s="17" t="s">
        <v>17</v>
      </c>
      <c r="C66" s="17">
        <v>6623961</v>
      </c>
      <c r="D66" s="17" t="s">
        <v>938</v>
      </c>
      <c r="E66" s="18" t="s">
        <v>939</v>
      </c>
      <c r="F66" s="18" t="s">
        <v>20</v>
      </c>
      <c r="G66" s="18" t="s">
        <v>342</v>
      </c>
      <c r="H66" s="18" t="s">
        <v>930</v>
      </c>
      <c r="I66" s="18" t="s">
        <v>940</v>
      </c>
      <c r="J66" s="18" t="s">
        <v>941</v>
      </c>
      <c r="K66" s="18" t="s">
        <v>25</v>
      </c>
      <c r="L66" s="18"/>
      <c r="M66" s="18" t="s">
        <v>63</v>
      </c>
      <c r="N66" s="18">
        <v>627683</v>
      </c>
      <c r="O66" s="18">
        <v>679423</v>
      </c>
      <c r="P66" s="7">
        <v>1</v>
      </c>
      <c r="Q66" s="22"/>
      <c r="R66" s="2"/>
      <c r="S66" s="3"/>
      <c r="T66" s="19">
        <f t="shared" si="2"/>
        <v>0</v>
      </c>
      <c r="U66" s="20">
        <f t="shared" si="3"/>
        <v>0</v>
      </c>
    </row>
    <row r="67" spans="1:21" x14ac:dyDescent="0.25">
      <c r="A67" s="17" t="s">
        <v>942</v>
      </c>
      <c r="B67" s="17" t="s">
        <v>17</v>
      </c>
      <c r="C67" s="17">
        <v>6624045</v>
      </c>
      <c r="D67" s="17" t="s">
        <v>943</v>
      </c>
      <c r="E67" s="18" t="s">
        <v>944</v>
      </c>
      <c r="F67" s="18" t="s">
        <v>20</v>
      </c>
      <c r="G67" s="18" t="s">
        <v>342</v>
      </c>
      <c r="H67" s="18" t="s">
        <v>930</v>
      </c>
      <c r="I67" s="18" t="s">
        <v>945</v>
      </c>
      <c r="J67" s="18" t="s">
        <v>946</v>
      </c>
      <c r="K67" s="18" t="s">
        <v>25</v>
      </c>
      <c r="L67" s="18"/>
      <c r="M67" s="18" t="s">
        <v>528</v>
      </c>
      <c r="N67" s="18">
        <v>624205</v>
      </c>
      <c r="O67" s="18">
        <v>684513</v>
      </c>
      <c r="P67" s="7">
        <v>1</v>
      </c>
      <c r="Q67" s="22"/>
      <c r="R67" s="2"/>
      <c r="S67" s="3"/>
      <c r="T67" s="19">
        <f t="shared" si="2"/>
        <v>0</v>
      </c>
      <c r="U67" s="20">
        <f t="shared" si="3"/>
        <v>0</v>
      </c>
    </row>
    <row r="68" spans="1:21" x14ac:dyDescent="0.25">
      <c r="A68" s="17" t="s">
        <v>1230</v>
      </c>
      <c r="B68" s="17" t="s">
        <v>17</v>
      </c>
      <c r="C68" s="17">
        <v>6625473</v>
      </c>
      <c r="D68" s="17" t="s">
        <v>1231</v>
      </c>
      <c r="E68" s="18" t="s">
        <v>1232</v>
      </c>
      <c r="F68" s="18" t="s">
        <v>20</v>
      </c>
      <c r="G68" s="18" t="s">
        <v>342</v>
      </c>
      <c r="H68" s="18" t="s">
        <v>1233</v>
      </c>
      <c r="I68" s="18" t="s">
        <v>1234</v>
      </c>
      <c r="J68" s="18" t="s">
        <v>1235</v>
      </c>
      <c r="K68" s="18" t="s">
        <v>25</v>
      </c>
      <c r="L68" s="18"/>
      <c r="M68" s="18" t="s">
        <v>757</v>
      </c>
      <c r="N68" s="18">
        <v>587082</v>
      </c>
      <c r="O68" s="18">
        <v>639943</v>
      </c>
      <c r="P68" s="7">
        <v>1</v>
      </c>
      <c r="Q68" s="22"/>
      <c r="R68" s="2"/>
      <c r="S68" s="3"/>
      <c r="T68" s="19">
        <f t="shared" si="2"/>
        <v>0</v>
      </c>
      <c r="U68" s="20">
        <f t="shared" si="3"/>
        <v>0</v>
      </c>
    </row>
    <row r="69" spans="1:21" x14ac:dyDescent="0.25">
      <c r="A69" s="17" t="s">
        <v>1236</v>
      </c>
      <c r="B69" s="17" t="s">
        <v>17</v>
      </c>
      <c r="C69" s="17">
        <v>6625625</v>
      </c>
      <c r="D69" s="17" t="s">
        <v>1237</v>
      </c>
      <c r="E69" s="18" t="s">
        <v>1238</v>
      </c>
      <c r="F69" s="18" t="s">
        <v>20</v>
      </c>
      <c r="G69" s="18" t="s">
        <v>342</v>
      </c>
      <c r="H69" s="18" t="s">
        <v>1233</v>
      </c>
      <c r="I69" s="18" t="s">
        <v>1239</v>
      </c>
      <c r="J69" s="18" t="s">
        <v>1240</v>
      </c>
      <c r="K69" s="18" t="s">
        <v>25</v>
      </c>
      <c r="L69" s="18"/>
      <c r="M69" s="18" t="s">
        <v>354</v>
      </c>
      <c r="N69" s="18">
        <v>580593</v>
      </c>
      <c r="O69" s="18">
        <v>640530</v>
      </c>
      <c r="P69" s="7">
        <v>1</v>
      </c>
      <c r="Q69" s="22"/>
      <c r="R69" s="2"/>
      <c r="S69" s="3"/>
      <c r="T69" s="19">
        <f t="shared" si="2"/>
        <v>0</v>
      </c>
      <c r="U69" s="20">
        <f t="shared" si="3"/>
        <v>0</v>
      </c>
    </row>
    <row r="70" spans="1:21" x14ac:dyDescent="0.25">
      <c r="A70" s="17" t="s">
        <v>1241</v>
      </c>
      <c r="B70" s="17" t="s">
        <v>17</v>
      </c>
      <c r="C70" s="17">
        <v>6625828</v>
      </c>
      <c r="D70" s="17" t="s">
        <v>1242</v>
      </c>
      <c r="E70" s="18" t="s">
        <v>1243</v>
      </c>
      <c r="F70" s="18" t="s">
        <v>20</v>
      </c>
      <c r="G70" s="18" t="s">
        <v>342</v>
      </c>
      <c r="H70" s="18" t="s">
        <v>1233</v>
      </c>
      <c r="I70" s="18" t="s">
        <v>1244</v>
      </c>
      <c r="J70" s="18" t="s">
        <v>1245</v>
      </c>
      <c r="K70" s="18" t="s">
        <v>25</v>
      </c>
      <c r="L70" s="18"/>
      <c r="M70" s="18" t="s">
        <v>757</v>
      </c>
      <c r="N70" s="18">
        <v>582988</v>
      </c>
      <c r="O70" s="18">
        <v>634890</v>
      </c>
      <c r="P70" s="7">
        <v>1</v>
      </c>
      <c r="Q70" s="22"/>
      <c r="R70" s="2"/>
      <c r="S70" s="3"/>
      <c r="T70" s="19">
        <f t="shared" si="2"/>
        <v>0</v>
      </c>
      <c r="U70" s="20">
        <f t="shared" si="3"/>
        <v>0</v>
      </c>
    </row>
    <row r="71" spans="1:21" x14ac:dyDescent="0.25">
      <c r="A71" s="17" t="s">
        <v>1246</v>
      </c>
      <c r="B71" s="17" t="s">
        <v>17</v>
      </c>
      <c r="C71" s="17">
        <v>6626413</v>
      </c>
      <c r="D71" s="17" t="s">
        <v>1247</v>
      </c>
      <c r="E71" s="18" t="s">
        <v>1248</v>
      </c>
      <c r="F71" s="18" t="s">
        <v>20</v>
      </c>
      <c r="G71" s="18" t="s">
        <v>342</v>
      </c>
      <c r="H71" s="18" t="s">
        <v>1233</v>
      </c>
      <c r="I71" s="18" t="s">
        <v>1249</v>
      </c>
      <c r="J71" s="18" t="s">
        <v>1250</v>
      </c>
      <c r="K71" s="18" t="s">
        <v>25</v>
      </c>
      <c r="L71" s="18"/>
      <c r="M71" s="18" t="s">
        <v>95</v>
      </c>
      <c r="N71" s="18">
        <v>587749</v>
      </c>
      <c r="O71" s="18">
        <v>636362</v>
      </c>
      <c r="P71" s="7">
        <v>1</v>
      </c>
      <c r="Q71" s="22"/>
      <c r="R71" s="2"/>
      <c r="S71" s="3"/>
      <c r="T71" s="19">
        <f t="shared" si="2"/>
        <v>0</v>
      </c>
      <c r="U71" s="20">
        <f t="shared" si="3"/>
        <v>0</v>
      </c>
    </row>
    <row r="72" spans="1:21" x14ac:dyDescent="0.25">
      <c r="A72" s="17" t="s">
        <v>1251</v>
      </c>
      <c r="B72" s="17" t="s">
        <v>17</v>
      </c>
      <c r="C72" s="17">
        <v>9633286</v>
      </c>
      <c r="D72" s="17" t="s">
        <v>1252</v>
      </c>
      <c r="E72" s="18" t="s">
        <v>1253</v>
      </c>
      <c r="F72" s="18" t="s">
        <v>20</v>
      </c>
      <c r="G72" s="18" t="s">
        <v>342</v>
      </c>
      <c r="H72" s="18" t="s">
        <v>1233</v>
      </c>
      <c r="I72" s="18" t="s">
        <v>1254</v>
      </c>
      <c r="J72" s="18" t="s">
        <v>1255</v>
      </c>
      <c r="K72" s="18" t="s">
        <v>25</v>
      </c>
      <c r="L72" s="18"/>
      <c r="M72" s="18" t="s">
        <v>316</v>
      </c>
      <c r="N72" s="18">
        <v>587727</v>
      </c>
      <c r="O72" s="18">
        <v>626728</v>
      </c>
      <c r="P72" s="7">
        <v>1</v>
      </c>
      <c r="Q72" s="22"/>
      <c r="R72" s="2"/>
      <c r="S72" s="3"/>
      <c r="T72" s="19">
        <f t="shared" si="2"/>
        <v>0</v>
      </c>
      <c r="U72" s="20">
        <f t="shared" si="3"/>
        <v>0</v>
      </c>
    </row>
    <row r="73" spans="1:21" x14ac:dyDescent="0.25">
      <c r="A73" s="17" t="s">
        <v>1333</v>
      </c>
      <c r="B73" s="17" t="s">
        <v>17</v>
      </c>
      <c r="C73" s="17">
        <v>6627277</v>
      </c>
      <c r="D73" s="17" t="s">
        <v>1334</v>
      </c>
      <c r="E73" s="18" t="s">
        <v>1335</v>
      </c>
      <c r="F73" s="18" t="s">
        <v>20</v>
      </c>
      <c r="G73" s="18" t="s">
        <v>342</v>
      </c>
      <c r="H73" s="18" t="s">
        <v>1336</v>
      </c>
      <c r="I73" s="18" t="s">
        <v>1337</v>
      </c>
      <c r="J73" s="18" t="s">
        <v>1338</v>
      </c>
      <c r="K73" s="18" t="s">
        <v>25</v>
      </c>
      <c r="L73" s="18"/>
      <c r="M73" s="18" t="s">
        <v>1339</v>
      </c>
      <c r="N73" s="18">
        <v>604075</v>
      </c>
      <c r="O73" s="18">
        <v>639083</v>
      </c>
      <c r="P73" s="7">
        <v>1</v>
      </c>
      <c r="Q73" s="22"/>
      <c r="R73" s="2"/>
      <c r="S73" s="3"/>
      <c r="T73" s="19">
        <f t="shared" si="2"/>
        <v>0</v>
      </c>
      <c r="U73" s="20">
        <f t="shared" si="3"/>
        <v>0</v>
      </c>
    </row>
    <row r="74" spans="1:21" x14ac:dyDescent="0.25">
      <c r="A74" s="17" t="s">
        <v>1340</v>
      </c>
      <c r="B74" s="17" t="s">
        <v>17</v>
      </c>
      <c r="C74" s="17">
        <v>6627685</v>
      </c>
      <c r="D74" s="17" t="s">
        <v>1341</v>
      </c>
      <c r="E74" s="18" t="s">
        <v>1342</v>
      </c>
      <c r="F74" s="18" t="s">
        <v>20</v>
      </c>
      <c r="G74" s="18" t="s">
        <v>342</v>
      </c>
      <c r="H74" s="18" t="s">
        <v>1336</v>
      </c>
      <c r="I74" s="18" t="s">
        <v>1343</v>
      </c>
      <c r="J74" s="18" t="s">
        <v>1344</v>
      </c>
      <c r="K74" s="18" t="s">
        <v>25</v>
      </c>
      <c r="L74" s="18"/>
      <c r="M74" s="18" t="s">
        <v>1345</v>
      </c>
      <c r="N74" s="18">
        <v>605442</v>
      </c>
      <c r="O74" s="18">
        <v>655753</v>
      </c>
      <c r="P74" s="7">
        <v>1</v>
      </c>
      <c r="Q74" s="22"/>
      <c r="R74" s="2"/>
      <c r="S74" s="3"/>
      <c r="T74" s="19">
        <f t="shared" si="2"/>
        <v>0</v>
      </c>
      <c r="U74" s="20">
        <f t="shared" si="3"/>
        <v>0</v>
      </c>
    </row>
    <row r="75" spans="1:21" x14ac:dyDescent="0.25">
      <c r="A75" s="17" t="s">
        <v>1346</v>
      </c>
      <c r="B75" s="17" t="s">
        <v>17</v>
      </c>
      <c r="C75" s="17">
        <v>6627803</v>
      </c>
      <c r="D75" s="17" t="s">
        <v>1347</v>
      </c>
      <c r="E75" s="18" t="s">
        <v>1348</v>
      </c>
      <c r="F75" s="18" t="s">
        <v>20</v>
      </c>
      <c r="G75" s="18" t="s">
        <v>342</v>
      </c>
      <c r="H75" s="18" t="s">
        <v>1336</v>
      </c>
      <c r="I75" s="18" t="s">
        <v>1343</v>
      </c>
      <c r="J75" s="18" t="s">
        <v>1344</v>
      </c>
      <c r="K75" s="18" t="s">
        <v>25</v>
      </c>
      <c r="L75" s="18"/>
      <c r="M75" s="18" t="s">
        <v>894</v>
      </c>
      <c r="N75" s="18">
        <v>605506</v>
      </c>
      <c r="O75" s="18">
        <v>655444</v>
      </c>
      <c r="P75" s="7">
        <v>1</v>
      </c>
      <c r="Q75" s="22"/>
      <c r="R75" s="2"/>
      <c r="S75" s="3"/>
      <c r="T75" s="19">
        <f t="shared" si="2"/>
        <v>0</v>
      </c>
      <c r="U75" s="20">
        <f t="shared" si="3"/>
        <v>0</v>
      </c>
    </row>
    <row r="76" spans="1:21" x14ac:dyDescent="0.25">
      <c r="A76" s="17" t="s">
        <v>1349</v>
      </c>
      <c r="B76" s="17" t="s">
        <v>17</v>
      </c>
      <c r="C76" s="17">
        <v>6628279</v>
      </c>
      <c r="D76" s="17" t="s">
        <v>1350</v>
      </c>
      <c r="E76" s="18" t="s">
        <v>1351</v>
      </c>
      <c r="F76" s="18" t="s">
        <v>20</v>
      </c>
      <c r="G76" s="18" t="s">
        <v>342</v>
      </c>
      <c r="H76" s="18" t="s">
        <v>1336</v>
      </c>
      <c r="I76" s="18" t="s">
        <v>1352</v>
      </c>
      <c r="J76" s="18" t="s">
        <v>1353</v>
      </c>
      <c r="K76" s="18" t="s">
        <v>25</v>
      </c>
      <c r="L76" s="18"/>
      <c r="M76" s="18" t="s">
        <v>496</v>
      </c>
      <c r="N76" s="18">
        <v>606397</v>
      </c>
      <c r="O76" s="18">
        <v>644003</v>
      </c>
      <c r="P76" s="7">
        <v>1</v>
      </c>
      <c r="Q76" s="22"/>
      <c r="R76" s="2"/>
      <c r="S76" s="3"/>
      <c r="T76" s="19">
        <f t="shared" si="2"/>
        <v>0</v>
      </c>
      <c r="U76" s="20">
        <f t="shared" si="3"/>
        <v>0</v>
      </c>
    </row>
    <row r="77" spans="1:21" x14ac:dyDescent="0.25">
      <c r="A77" s="17" t="s">
        <v>1354</v>
      </c>
      <c r="B77" s="17" t="s">
        <v>17</v>
      </c>
      <c r="C77" s="17">
        <v>6628723</v>
      </c>
      <c r="D77" s="17" t="s">
        <v>1355</v>
      </c>
      <c r="E77" s="18" t="s">
        <v>1356</v>
      </c>
      <c r="F77" s="18" t="s">
        <v>20</v>
      </c>
      <c r="G77" s="18" t="s">
        <v>342</v>
      </c>
      <c r="H77" s="18" t="s">
        <v>1336</v>
      </c>
      <c r="I77" s="18" t="s">
        <v>1357</v>
      </c>
      <c r="J77" s="18" t="s">
        <v>1336</v>
      </c>
      <c r="K77" s="18" t="s">
        <v>25</v>
      </c>
      <c r="L77" s="18"/>
      <c r="M77" s="18" t="s">
        <v>187</v>
      </c>
      <c r="N77" s="18">
        <v>612098</v>
      </c>
      <c r="O77" s="18">
        <v>650519</v>
      </c>
      <c r="P77" s="7">
        <v>1</v>
      </c>
      <c r="Q77" s="22"/>
      <c r="R77" s="2"/>
      <c r="S77" s="3"/>
      <c r="T77" s="19">
        <f t="shared" si="2"/>
        <v>0</v>
      </c>
      <c r="U77" s="20">
        <f t="shared" si="3"/>
        <v>0</v>
      </c>
    </row>
    <row r="78" spans="1:21" x14ac:dyDescent="0.25">
      <c r="A78" s="17" t="s">
        <v>1358</v>
      </c>
      <c r="B78" s="17" t="s">
        <v>17</v>
      </c>
      <c r="C78" s="17">
        <v>6629133</v>
      </c>
      <c r="D78" s="17" t="s">
        <v>1359</v>
      </c>
      <c r="E78" s="18" t="s">
        <v>1360</v>
      </c>
      <c r="F78" s="18" t="s">
        <v>20</v>
      </c>
      <c r="G78" s="18" t="s">
        <v>342</v>
      </c>
      <c r="H78" s="18" t="s">
        <v>1336</v>
      </c>
      <c r="I78" s="18" t="s">
        <v>1361</v>
      </c>
      <c r="J78" s="18" t="s">
        <v>1362</v>
      </c>
      <c r="K78" s="18" t="s">
        <v>25</v>
      </c>
      <c r="L78" s="18"/>
      <c r="M78" s="18" t="s">
        <v>163</v>
      </c>
      <c r="N78" s="18">
        <v>602626</v>
      </c>
      <c r="O78" s="18">
        <v>654001</v>
      </c>
      <c r="P78" s="7">
        <v>1</v>
      </c>
      <c r="Q78" s="22"/>
      <c r="R78" s="2"/>
      <c r="S78" s="3"/>
      <c r="T78" s="19">
        <f t="shared" si="2"/>
        <v>0</v>
      </c>
      <c r="U78" s="20">
        <f t="shared" si="3"/>
        <v>0</v>
      </c>
    </row>
    <row r="79" spans="1:21" x14ac:dyDescent="0.25">
      <c r="A79" s="17" t="s">
        <v>1406</v>
      </c>
      <c r="B79" s="17" t="s">
        <v>17</v>
      </c>
      <c r="C79" s="17">
        <v>7767042</v>
      </c>
      <c r="D79" s="17" t="s">
        <v>1407</v>
      </c>
      <c r="E79" s="18" t="s">
        <v>1408</v>
      </c>
      <c r="F79" s="18" t="s">
        <v>20</v>
      </c>
      <c r="G79" s="18" t="s">
        <v>342</v>
      </c>
      <c r="H79" s="18" t="s">
        <v>1409</v>
      </c>
      <c r="I79" s="18" t="s">
        <v>1410</v>
      </c>
      <c r="J79" s="18" t="s">
        <v>1411</v>
      </c>
      <c r="K79" s="18" t="s">
        <v>25</v>
      </c>
      <c r="L79" s="18" t="s">
        <v>1412</v>
      </c>
      <c r="M79" s="18" t="s">
        <v>1413</v>
      </c>
      <c r="N79" s="18">
        <v>588713</v>
      </c>
      <c r="O79" s="18">
        <v>639974</v>
      </c>
      <c r="P79" s="7">
        <v>1</v>
      </c>
      <c r="Q79" s="22"/>
      <c r="R79" s="2"/>
      <c r="S79" s="3"/>
      <c r="T79" s="19">
        <f t="shared" ref="T79:T99" si="4">S79*0.23</f>
        <v>0</v>
      </c>
      <c r="U79" s="20">
        <f t="shared" ref="U79:U99" si="5">SUM(S79:T79)</f>
        <v>0</v>
      </c>
    </row>
    <row r="80" spans="1:21" x14ac:dyDescent="0.25">
      <c r="A80" s="17" t="s">
        <v>1414</v>
      </c>
      <c r="B80" s="17" t="s">
        <v>17</v>
      </c>
      <c r="C80" s="17">
        <v>6631328</v>
      </c>
      <c r="D80" s="17" t="s">
        <v>1415</v>
      </c>
      <c r="E80" s="18" t="s">
        <v>1416</v>
      </c>
      <c r="F80" s="18" t="s">
        <v>20</v>
      </c>
      <c r="G80" s="18" t="s">
        <v>342</v>
      </c>
      <c r="H80" s="18" t="s">
        <v>1409</v>
      </c>
      <c r="I80" s="18" t="s">
        <v>1417</v>
      </c>
      <c r="J80" s="18" t="s">
        <v>1418</v>
      </c>
      <c r="K80" s="18" t="s">
        <v>25</v>
      </c>
      <c r="L80" s="18"/>
      <c r="M80" s="18" t="s">
        <v>264</v>
      </c>
      <c r="N80" s="18">
        <v>598438</v>
      </c>
      <c r="O80" s="18">
        <v>648548</v>
      </c>
      <c r="P80" s="7">
        <v>1</v>
      </c>
      <c r="Q80" s="22"/>
      <c r="R80" s="2"/>
      <c r="S80" s="3"/>
      <c r="T80" s="19">
        <f t="shared" si="4"/>
        <v>0</v>
      </c>
      <c r="U80" s="20">
        <f t="shared" si="5"/>
        <v>0</v>
      </c>
    </row>
    <row r="81" spans="1:21" x14ac:dyDescent="0.25">
      <c r="A81" s="17" t="s">
        <v>1419</v>
      </c>
      <c r="B81" s="17" t="s">
        <v>17</v>
      </c>
      <c r="C81" s="17">
        <v>6631902</v>
      </c>
      <c r="D81" s="17" t="s">
        <v>1420</v>
      </c>
      <c r="E81" s="18" t="s">
        <v>1421</v>
      </c>
      <c r="F81" s="18" t="s">
        <v>20</v>
      </c>
      <c r="G81" s="18" t="s">
        <v>342</v>
      </c>
      <c r="H81" s="18" t="s">
        <v>1409</v>
      </c>
      <c r="I81" s="18" t="s">
        <v>1422</v>
      </c>
      <c r="J81" s="18" t="s">
        <v>1409</v>
      </c>
      <c r="K81" s="18" t="s">
        <v>87</v>
      </c>
      <c r="L81" s="18" t="s">
        <v>88</v>
      </c>
      <c r="M81" s="18" t="s">
        <v>82</v>
      </c>
      <c r="N81" s="18">
        <v>592730</v>
      </c>
      <c r="O81" s="18">
        <v>644566</v>
      </c>
      <c r="P81" s="7">
        <v>1</v>
      </c>
      <c r="Q81" s="22"/>
      <c r="R81" s="2"/>
      <c r="S81" s="3"/>
      <c r="T81" s="19">
        <f t="shared" si="4"/>
        <v>0</v>
      </c>
      <c r="U81" s="20">
        <f t="shared" si="5"/>
        <v>0</v>
      </c>
    </row>
    <row r="82" spans="1:21" x14ac:dyDescent="0.25">
      <c r="A82" s="17" t="s">
        <v>1423</v>
      </c>
      <c r="B82" s="17" t="s">
        <v>17</v>
      </c>
      <c r="C82" s="17">
        <v>6632013</v>
      </c>
      <c r="D82" s="17" t="s">
        <v>1424</v>
      </c>
      <c r="E82" s="18" t="s">
        <v>1425</v>
      </c>
      <c r="F82" s="18" t="s">
        <v>20</v>
      </c>
      <c r="G82" s="18" t="s">
        <v>342</v>
      </c>
      <c r="H82" s="18" t="s">
        <v>1409</v>
      </c>
      <c r="I82" s="18" t="s">
        <v>1422</v>
      </c>
      <c r="J82" s="18" t="s">
        <v>1409</v>
      </c>
      <c r="K82" s="18" t="s">
        <v>1083</v>
      </c>
      <c r="L82" s="18" t="s">
        <v>1084</v>
      </c>
      <c r="M82" s="18" t="s">
        <v>163</v>
      </c>
      <c r="N82" s="18">
        <v>592287</v>
      </c>
      <c r="O82" s="18">
        <v>644529</v>
      </c>
      <c r="P82" s="7">
        <v>1</v>
      </c>
      <c r="Q82" s="22"/>
      <c r="R82" s="2"/>
      <c r="S82" s="3"/>
      <c r="T82" s="19">
        <f t="shared" si="4"/>
        <v>0</v>
      </c>
      <c r="U82" s="20">
        <f t="shared" si="5"/>
        <v>0</v>
      </c>
    </row>
    <row r="83" spans="1:21" x14ac:dyDescent="0.25">
      <c r="A83" s="17" t="s">
        <v>1468</v>
      </c>
      <c r="B83" s="17" t="s">
        <v>17</v>
      </c>
      <c r="C83" s="17">
        <v>6633036</v>
      </c>
      <c r="D83" s="17" t="s">
        <v>1469</v>
      </c>
      <c r="E83" s="18" t="s">
        <v>1470</v>
      </c>
      <c r="F83" s="18" t="s">
        <v>20</v>
      </c>
      <c r="G83" s="18" t="s">
        <v>342</v>
      </c>
      <c r="H83" s="18" t="s">
        <v>1471</v>
      </c>
      <c r="I83" s="18" t="s">
        <v>1472</v>
      </c>
      <c r="J83" s="18" t="s">
        <v>1471</v>
      </c>
      <c r="K83" s="18" t="s">
        <v>25</v>
      </c>
      <c r="L83" s="18"/>
      <c r="M83" s="18" t="s">
        <v>1473</v>
      </c>
      <c r="N83" s="18">
        <v>581769</v>
      </c>
      <c r="O83" s="18">
        <v>674396</v>
      </c>
      <c r="P83" s="7">
        <v>1</v>
      </c>
      <c r="Q83" s="22"/>
      <c r="R83" s="2"/>
      <c r="S83" s="3"/>
      <c r="T83" s="19">
        <f t="shared" si="4"/>
        <v>0</v>
      </c>
      <c r="U83" s="20">
        <f t="shared" si="5"/>
        <v>0</v>
      </c>
    </row>
    <row r="84" spans="1:21" x14ac:dyDescent="0.25">
      <c r="A84" s="17" t="s">
        <v>2239</v>
      </c>
      <c r="B84" s="17" t="s">
        <v>17</v>
      </c>
      <c r="C84" s="17">
        <v>6610111</v>
      </c>
      <c r="D84" s="17" t="s">
        <v>2240</v>
      </c>
      <c r="E84" s="18" t="s">
        <v>2241</v>
      </c>
      <c r="F84" s="18" t="s">
        <v>20</v>
      </c>
      <c r="G84" s="18" t="s">
        <v>342</v>
      </c>
      <c r="H84" s="18" t="s">
        <v>549</v>
      </c>
      <c r="I84" s="18" t="s">
        <v>2242</v>
      </c>
      <c r="J84" s="18" t="s">
        <v>549</v>
      </c>
      <c r="K84" s="18" t="s">
        <v>2243</v>
      </c>
      <c r="L84" s="18" t="s">
        <v>2244</v>
      </c>
      <c r="M84" s="18" t="s">
        <v>216</v>
      </c>
      <c r="N84" s="18">
        <v>628571</v>
      </c>
      <c r="O84" s="18">
        <v>668632</v>
      </c>
      <c r="P84" s="7">
        <v>1</v>
      </c>
      <c r="Q84" s="22"/>
      <c r="R84" s="2"/>
      <c r="S84" s="3"/>
      <c r="T84" s="19">
        <f t="shared" si="4"/>
        <v>0</v>
      </c>
      <c r="U84" s="20">
        <f t="shared" si="5"/>
        <v>0</v>
      </c>
    </row>
    <row r="85" spans="1:21" x14ac:dyDescent="0.25">
      <c r="A85" s="17" t="s">
        <v>2245</v>
      </c>
      <c r="B85" s="17" t="s">
        <v>17</v>
      </c>
      <c r="C85" s="17">
        <v>6609317</v>
      </c>
      <c r="D85" s="17" t="s">
        <v>2246</v>
      </c>
      <c r="E85" s="18" t="s">
        <v>2247</v>
      </c>
      <c r="F85" s="18" t="s">
        <v>20</v>
      </c>
      <c r="G85" s="18" t="s">
        <v>342</v>
      </c>
      <c r="H85" s="18" t="s">
        <v>549</v>
      </c>
      <c r="I85" s="18" t="s">
        <v>2242</v>
      </c>
      <c r="J85" s="18" t="s">
        <v>549</v>
      </c>
      <c r="K85" s="18" t="s">
        <v>2248</v>
      </c>
      <c r="L85" s="18" t="s">
        <v>2249</v>
      </c>
      <c r="M85" s="18" t="s">
        <v>33</v>
      </c>
      <c r="N85" s="18">
        <v>628779</v>
      </c>
      <c r="O85" s="18">
        <v>668452</v>
      </c>
      <c r="P85" s="7">
        <v>1</v>
      </c>
      <c r="Q85" s="22"/>
      <c r="R85" s="2"/>
      <c r="S85" s="3"/>
      <c r="T85" s="19">
        <f t="shared" si="4"/>
        <v>0</v>
      </c>
      <c r="U85" s="20">
        <f t="shared" si="5"/>
        <v>0</v>
      </c>
    </row>
    <row r="86" spans="1:21" x14ac:dyDescent="0.25">
      <c r="A86" s="17" t="s">
        <v>2250</v>
      </c>
      <c r="B86" s="17" t="s">
        <v>17</v>
      </c>
      <c r="C86" s="17">
        <v>6610116</v>
      </c>
      <c r="D86" s="17" t="s">
        <v>2251</v>
      </c>
      <c r="E86" s="18" t="s">
        <v>2252</v>
      </c>
      <c r="F86" s="18" t="s">
        <v>20</v>
      </c>
      <c r="G86" s="18" t="s">
        <v>342</v>
      </c>
      <c r="H86" s="18" t="s">
        <v>549</v>
      </c>
      <c r="I86" s="18" t="s">
        <v>2242</v>
      </c>
      <c r="J86" s="18" t="s">
        <v>549</v>
      </c>
      <c r="K86" s="18" t="s">
        <v>2248</v>
      </c>
      <c r="L86" s="18" t="s">
        <v>2249</v>
      </c>
      <c r="M86" s="18" t="s">
        <v>316</v>
      </c>
      <c r="N86" s="18">
        <v>628844</v>
      </c>
      <c r="O86" s="18">
        <v>668455</v>
      </c>
      <c r="P86" s="7">
        <v>1</v>
      </c>
      <c r="Q86" s="22"/>
      <c r="R86" s="2"/>
      <c r="S86" s="3"/>
      <c r="T86" s="19">
        <f t="shared" si="4"/>
        <v>0</v>
      </c>
      <c r="U86" s="20">
        <f t="shared" si="5"/>
        <v>0</v>
      </c>
    </row>
    <row r="87" spans="1:21" x14ac:dyDescent="0.25">
      <c r="A87" s="17" t="s">
        <v>2253</v>
      </c>
      <c r="B87" s="17" t="s">
        <v>17</v>
      </c>
      <c r="C87" s="17">
        <v>6610184</v>
      </c>
      <c r="D87" s="17" t="s">
        <v>2254</v>
      </c>
      <c r="E87" s="18" t="s">
        <v>2255</v>
      </c>
      <c r="F87" s="18" t="s">
        <v>20</v>
      </c>
      <c r="G87" s="18" t="s">
        <v>342</v>
      </c>
      <c r="H87" s="18" t="s">
        <v>549</v>
      </c>
      <c r="I87" s="18" t="s">
        <v>2242</v>
      </c>
      <c r="J87" s="18" t="s">
        <v>549</v>
      </c>
      <c r="K87" s="18" t="s">
        <v>2256</v>
      </c>
      <c r="L87" s="18" t="s">
        <v>2257</v>
      </c>
      <c r="M87" s="18" t="s">
        <v>163</v>
      </c>
      <c r="N87" s="18">
        <v>627904</v>
      </c>
      <c r="O87" s="18">
        <v>668121</v>
      </c>
      <c r="P87" s="7">
        <v>1</v>
      </c>
      <c r="Q87" s="22"/>
      <c r="R87" s="2"/>
      <c r="S87" s="3"/>
      <c r="T87" s="19">
        <f t="shared" si="4"/>
        <v>0</v>
      </c>
      <c r="U87" s="20">
        <f t="shared" si="5"/>
        <v>0</v>
      </c>
    </row>
    <row r="88" spans="1:21" x14ac:dyDescent="0.25">
      <c r="A88" s="17" t="s">
        <v>2258</v>
      </c>
      <c r="B88" s="17" t="s">
        <v>17</v>
      </c>
      <c r="C88" s="17">
        <v>6610203</v>
      </c>
      <c r="D88" s="17" t="s">
        <v>2259</v>
      </c>
      <c r="E88" s="18" t="s">
        <v>2260</v>
      </c>
      <c r="F88" s="18" t="s">
        <v>20</v>
      </c>
      <c r="G88" s="18" t="s">
        <v>342</v>
      </c>
      <c r="H88" s="18" t="s">
        <v>549</v>
      </c>
      <c r="I88" s="18" t="s">
        <v>2242</v>
      </c>
      <c r="J88" s="18" t="s">
        <v>549</v>
      </c>
      <c r="K88" s="18" t="s">
        <v>1496</v>
      </c>
      <c r="L88" s="18" t="s">
        <v>1497</v>
      </c>
      <c r="M88" s="18" t="s">
        <v>528</v>
      </c>
      <c r="N88" s="18">
        <v>628765</v>
      </c>
      <c r="O88" s="18">
        <v>668082</v>
      </c>
      <c r="P88" s="7">
        <v>1</v>
      </c>
      <c r="Q88" s="22"/>
      <c r="R88" s="2"/>
      <c r="S88" s="3"/>
      <c r="T88" s="19">
        <f t="shared" si="4"/>
        <v>0</v>
      </c>
      <c r="U88" s="20">
        <f t="shared" si="5"/>
        <v>0</v>
      </c>
    </row>
    <row r="89" spans="1:21" x14ac:dyDescent="0.25">
      <c r="A89" s="17" t="s">
        <v>2261</v>
      </c>
      <c r="B89" s="17" t="s">
        <v>17</v>
      </c>
      <c r="C89" s="17">
        <v>6613369</v>
      </c>
      <c r="D89" s="17" t="s">
        <v>2262</v>
      </c>
      <c r="E89" s="18" t="s">
        <v>2263</v>
      </c>
      <c r="F89" s="18" t="s">
        <v>20</v>
      </c>
      <c r="G89" s="18" t="s">
        <v>342</v>
      </c>
      <c r="H89" s="18" t="s">
        <v>612</v>
      </c>
      <c r="I89" s="18" t="s">
        <v>2264</v>
      </c>
      <c r="J89" s="18" t="s">
        <v>612</v>
      </c>
      <c r="K89" s="18" t="s">
        <v>2265</v>
      </c>
      <c r="L89" s="18" t="s">
        <v>2266</v>
      </c>
      <c r="M89" s="18" t="s">
        <v>303</v>
      </c>
      <c r="N89" s="18">
        <v>591138</v>
      </c>
      <c r="O89" s="18">
        <v>681408</v>
      </c>
      <c r="P89" s="7">
        <v>1</v>
      </c>
      <c r="Q89" s="22"/>
      <c r="R89" s="2"/>
      <c r="S89" s="3"/>
      <c r="T89" s="19">
        <f t="shared" si="4"/>
        <v>0</v>
      </c>
      <c r="U89" s="20">
        <f t="shared" si="5"/>
        <v>0</v>
      </c>
    </row>
    <row r="90" spans="1:21" x14ac:dyDescent="0.25">
      <c r="A90" s="17" t="s">
        <v>2267</v>
      </c>
      <c r="B90" s="17" t="s">
        <v>17</v>
      </c>
      <c r="C90" s="17">
        <v>6613370</v>
      </c>
      <c r="D90" s="17" t="s">
        <v>2268</v>
      </c>
      <c r="E90" s="18" t="s">
        <v>2269</v>
      </c>
      <c r="F90" s="18" t="s">
        <v>20</v>
      </c>
      <c r="G90" s="18" t="s">
        <v>342</v>
      </c>
      <c r="H90" s="18" t="s">
        <v>612</v>
      </c>
      <c r="I90" s="18" t="s">
        <v>2264</v>
      </c>
      <c r="J90" s="18" t="s">
        <v>612</v>
      </c>
      <c r="K90" s="18" t="s">
        <v>2265</v>
      </c>
      <c r="L90" s="18" t="s">
        <v>2266</v>
      </c>
      <c r="M90" s="18" t="s">
        <v>270</v>
      </c>
      <c r="N90" s="18">
        <v>591237</v>
      </c>
      <c r="O90" s="18">
        <v>681428</v>
      </c>
      <c r="P90" s="7">
        <v>1</v>
      </c>
      <c r="Q90" s="22"/>
      <c r="R90" s="2"/>
      <c r="S90" s="3"/>
      <c r="T90" s="19">
        <f t="shared" si="4"/>
        <v>0</v>
      </c>
      <c r="U90" s="20">
        <f t="shared" si="5"/>
        <v>0</v>
      </c>
    </row>
    <row r="91" spans="1:21" x14ac:dyDescent="0.25">
      <c r="A91" s="17" t="s">
        <v>2270</v>
      </c>
      <c r="B91" s="17" t="s">
        <v>17</v>
      </c>
      <c r="C91" s="17">
        <v>6613376</v>
      </c>
      <c r="D91" s="17" t="s">
        <v>2271</v>
      </c>
      <c r="E91" s="18" t="s">
        <v>2272</v>
      </c>
      <c r="F91" s="18" t="s">
        <v>20</v>
      </c>
      <c r="G91" s="18" t="s">
        <v>342</v>
      </c>
      <c r="H91" s="18" t="s">
        <v>612</v>
      </c>
      <c r="I91" s="18" t="s">
        <v>2264</v>
      </c>
      <c r="J91" s="18" t="s">
        <v>612</v>
      </c>
      <c r="K91" s="18" t="s">
        <v>2273</v>
      </c>
      <c r="L91" s="18" t="s">
        <v>2274</v>
      </c>
      <c r="M91" s="18" t="s">
        <v>411</v>
      </c>
      <c r="N91" s="18">
        <v>592622</v>
      </c>
      <c r="O91" s="18">
        <v>681166</v>
      </c>
      <c r="P91" s="7">
        <v>1</v>
      </c>
      <c r="Q91" s="22"/>
      <c r="R91" s="2"/>
      <c r="S91" s="3"/>
      <c r="T91" s="19">
        <f t="shared" si="4"/>
        <v>0</v>
      </c>
      <c r="U91" s="20">
        <f t="shared" si="5"/>
        <v>0</v>
      </c>
    </row>
    <row r="92" spans="1:21" x14ac:dyDescent="0.25">
      <c r="A92" s="17" t="s">
        <v>2275</v>
      </c>
      <c r="B92" s="17" t="s">
        <v>17</v>
      </c>
      <c r="C92" s="17">
        <v>6613378</v>
      </c>
      <c r="D92" s="17" t="s">
        <v>2276</v>
      </c>
      <c r="E92" s="18" t="s">
        <v>2277</v>
      </c>
      <c r="F92" s="18" t="s">
        <v>20</v>
      </c>
      <c r="G92" s="18" t="s">
        <v>342</v>
      </c>
      <c r="H92" s="18" t="s">
        <v>612</v>
      </c>
      <c r="I92" s="18" t="s">
        <v>2264</v>
      </c>
      <c r="J92" s="18" t="s">
        <v>612</v>
      </c>
      <c r="K92" s="18" t="s">
        <v>2101</v>
      </c>
      <c r="L92" s="18" t="s">
        <v>2102</v>
      </c>
      <c r="M92" s="18" t="s">
        <v>33</v>
      </c>
      <c r="N92" s="18">
        <v>591204</v>
      </c>
      <c r="O92" s="18">
        <v>680965</v>
      </c>
      <c r="P92" s="7">
        <v>1</v>
      </c>
      <c r="Q92" s="22"/>
      <c r="R92" s="2"/>
      <c r="S92" s="3"/>
      <c r="T92" s="19">
        <f t="shared" si="4"/>
        <v>0</v>
      </c>
      <c r="U92" s="20">
        <f t="shared" si="5"/>
        <v>0</v>
      </c>
    </row>
    <row r="93" spans="1:21" x14ac:dyDescent="0.25">
      <c r="A93" s="17" t="s">
        <v>2278</v>
      </c>
      <c r="B93" s="17" t="s">
        <v>17</v>
      </c>
      <c r="C93" s="17">
        <v>6613472</v>
      </c>
      <c r="D93" s="17" t="s">
        <v>2279</v>
      </c>
      <c r="E93" s="18" t="s">
        <v>2280</v>
      </c>
      <c r="F93" s="18" t="s">
        <v>20</v>
      </c>
      <c r="G93" s="18" t="s">
        <v>342</v>
      </c>
      <c r="H93" s="18" t="s">
        <v>612</v>
      </c>
      <c r="I93" s="18" t="s">
        <v>2264</v>
      </c>
      <c r="J93" s="18" t="s">
        <v>612</v>
      </c>
      <c r="K93" s="18" t="s">
        <v>2281</v>
      </c>
      <c r="L93" s="18" t="s">
        <v>2282</v>
      </c>
      <c r="M93" s="18" t="s">
        <v>303</v>
      </c>
      <c r="N93" s="18">
        <v>592362</v>
      </c>
      <c r="O93" s="18">
        <v>681051</v>
      </c>
      <c r="P93" s="7">
        <v>1</v>
      </c>
      <c r="Q93" s="22"/>
      <c r="R93" s="2"/>
      <c r="S93" s="3"/>
      <c r="T93" s="19">
        <f t="shared" si="4"/>
        <v>0</v>
      </c>
      <c r="U93" s="20">
        <f t="shared" si="5"/>
        <v>0</v>
      </c>
    </row>
    <row r="94" spans="1:21" x14ac:dyDescent="0.25">
      <c r="A94" s="17" t="s">
        <v>2283</v>
      </c>
      <c r="B94" s="17" t="s">
        <v>17</v>
      </c>
      <c r="C94" s="17">
        <v>6613492</v>
      </c>
      <c r="D94" s="17" t="s">
        <v>2284</v>
      </c>
      <c r="E94" s="18" t="s">
        <v>2285</v>
      </c>
      <c r="F94" s="18" t="s">
        <v>20</v>
      </c>
      <c r="G94" s="18" t="s">
        <v>342</v>
      </c>
      <c r="H94" s="18" t="s">
        <v>612</v>
      </c>
      <c r="I94" s="18" t="s">
        <v>2264</v>
      </c>
      <c r="J94" s="18" t="s">
        <v>612</v>
      </c>
      <c r="K94" s="18" t="s">
        <v>2097</v>
      </c>
      <c r="L94" s="18" t="s">
        <v>2098</v>
      </c>
      <c r="M94" s="18" t="s">
        <v>373</v>
      </c>
      <c r="N94" s="18">
        <v>591435</v>
      </c>
      <c r="O94" s="18">
        <v>681564</v>
      </c>
      <c r="P94" s="7">
        <v>1</v>
      </c>
      <c r="Q94" s="22"/>
      <c r="R94" s="2"/>
      <c r="S94" s="3"/>
      <c r="T94" s="19">
        <f t="shared" si="4"/>
        <v>0</v>
      </c>
      <c r="U94" s="20">
        <f t="shared" si="5"/>
        <v>0</v>
      </c>
    </row>
    <row r="95" spans="1:21" x14ac:dyDescent="0.25">
      <c r="A95" s="17" t="s">
        <v>2410</v>
      </c>
      <c r="B95" s="17" t="s">
        <v>17</v>
      </c>
      <c r="C95" s="17">
        <v>6625220</v>
      </c>
      <c r="D95" s="17" t="s">
        <v>2411</v>
      </c>
      <c r="E95" s="18" t="s">
        <v>2412</v>
      </c>
      <c r="F95" s="18" t="s">
        <v>20</v>
      </c>
      <c r="G95" s="18" t="s">
        <v>342</v>
      </c>
      <c r="H95" s="18" t="s">
        <v>1233</v>
      </c>
      <c r="I95" s="18" t="s">
        <v>2413</v>
      </c>
      <c r="J95" s="18" t="s">
        <v>1233</v>
      </c>
      <c r="K95" s="18" t="s">
        <v>2414</v>
      </c>
      <c r="L95" s="18" t="s">
        <v>2415</v>
      </c>
      <c r="M95" s="18" t="s">
        <v>163</v>
      </c>
      <c r="N95" s="18">
        <v>585221</v>
      </c>
      <c r="O95" s="18">
        <v>636146</v>
      </c>
      <c r="P95" s="7">
        <v>1</v>
      </c>
      <c r="Q95" s="22"/>
      <c r="R95" s="2"/>
      <c r="S95" s="3"/>
      <c r="T95" s="19">
        <f t="shared" si="4"/>
        <v>0</v>
      </c>
      <c r="U95" s="20">
        <f t="shared" si="5"/>
        <v>0</v>
      </c>
    </row>
    <row r="96" spans="1:21" x14ac:dyDescent="0.25">
      <c r="A96" s="17" t="s">
        <v>2416</v>
      </c>
      <c r="B96" s="17" t="s">
        <v>17</v>
      </c>
      <c r="C96" s="17">
        <v>6625234</v>
      </c>
      <c r="D96" s="17" t="s">
        <v>2417</v>
      </c>
      <c r="E96" s="18" t="s">
        <v>2418</v>
      </c>
      <c r="F96" s="18" t="s">
        <v>20</v>
      </c>
      <c r="G96" s="18" t="s">
        <v>342</v>
      </c>
      <c r="H96" s="18" t="s">
        <v>1233</v>
      </c>
      <c r="I96" s="18" t="s">
        <v>2413</v>
      </c>
      <c r="J96" s="18" t="s">
        <v>1233</v>
      </c>
      <c r="K96" s="18" t="s">
        <v>2419</v>
      </c>
      <c r="L96" s="18" t="s">
        <v>2420</v>
      </c>
      <c r="M96" s="18" t="s">
        <v>264</v>
      </c>
      <c r="N96" s="18">
        <v>585139</v>
      </c>
      <c r="O96" s="18">
        <v>635951</v>
      </c>
      <c r="P96" s="7">
        <v>1</v>
      </c>
      <c r="Q96" s="22"/>
      <c r="R96" s="2"/>
      <c r="S96" s="3"/>
      <c r="T96" s="19">
        <f t="shared" si="4"/>
        <v>0</v>
      </c>
      <c r="U96" s="20">
        <f t="shared" si="5"/>
        <v>0</v>
      </c>
    </row>
    <row r="97" spans="1:21" x14ac:dyDescent="0.25">
      <c r="A97" s="17" t="s">
        <v>2421</v>
      </c>
      <c r="B97" s="17" t="s">
        <v>17</v>
      </c>
      <c r="C97" s="17">
        <v>6625300</v>
      </c>
      <c r="D97" s="17" t="s">
        <v>2422</v>
      </c>
      <c r="E97" s="18" t="s">
        <v>2423</v>
      </c>
      <c r="F97" s="18" t="s">
        <v>20</v>
      </c>
      <c r="G97" s="18" t="s">
        <v>342</v>
      </c>
      <c r="H97" s="18" t="s">
        <v>1233</v>
      </c>
      <c r="I97" s="18" t="s">
        <v>2413</v>
      </c>
      <c r="J97" s="18" t="s">
        <v>1233</v>
      </c>
      <c r="K97" s="18" t="s">
        <v>592</v>
      </c>
      <c r="L97" s="18" t="s">
        <v>593</v>
      </c>
      <c r="M97" s="18" t="s">
        <v>216</v>
      </c>
      <c r="N97" s="18">
        <v>584781</v>
      </c>
      <c r="O97" s="18">
        <v>636173</v>
      </c>
      <c r="P97" s="7">
        <v>1</v>
      </c>
      <c r="Q97" s="22"/>
      <c r="R97" s="2"/>
      <c r="S97" s="3"/>
      <c r="T97" s="19">
        <f t="shared" si="4"/>
        <v>0</v>
      </c>
      <c r="U97" s="20">
        <f t="shared" si="5"/>
        <v>0</v>
      </c>
    </row>
    <row r="98" spans="1:21" x14ac:dyDescent="0.25">
      <c r="A98" s="17" t="s">
        <v>2424</v>
      </c>
      <c r="B98" s="17" t="s">
        <v>17</v>
      </c>
      <c r="C98" s="17">
        <v>6625317</v>
      </c>
      <c r="D98" s="17" t="s">
        <v>2425</v>
      </c>
      <c r="E98" s="18" t="s">
        <v>2426</v>
      </c>
      <c r="F98" s="18" t="s">
        <v>20</v>
      </c>
      <c r="G98" s="18" t="s">
        <v>342</v>
      </c>
      <c r="H98" s="18" t="s">
        <v>1233</v>
      </c>
      <c r="I98" s="18" t="s">
        <v>2413</v>
      </c>
      <c r="J98" s="18" t="s">
        <v>1233</v>
      </c>
      <c r="K98" s="18" t="s">
        <v>2427</v>
      </c>
      <c r="L98" s="18" t="s">
        <v>2428</v>
      </c>
      <c r="M98" s="18" t="s">
        <v>496</v>
      </c>
      <c r="N98" s="18">
        <v>585408</v>
      </c>
      <c r="O98" s="18">
        <v>635730</v>
      </c>
      <c r="P98" s="7">
        <v>1</v>
      </c>
      <c r="Q98" s="22"/>
      <c r="R98" s="2"/>
      <c r="S98" s="3"/>
      <c r="T98" s="19">
        <f t="shared" si="4"/>
        <v>0</v>
      </c>
      <c r="U98" s="20">
        <f t="shared" si="5"/>
        <v>0</v>
      </c>
    </row>
    <row r="99" spans="1:21" x14ac:dyDescent="0.25">
      <c r="A99" s="17" t="s">
        <v>2429</v>
      </c>
      <c r="B99" s="17" t="s">
        <v>17</v>
      </c>
      <c r="C99" s="17">
        <v>6625424</v>
      </c>
      <c r="D99" s="17" t="s">
        <v>2430</v>
      </c>
      <c r="E99" s="18" t="s">
        <v>2431</v>
      </c>
      <c r="F99" s="18" t="s">
        <v>20</v>
      </c>
      <c r="G99" s="18" t="s">
        <v>342</v>
      </c>
      <c r="H99" s="18" t="s">
        <v>1233</v>
      </c>
      <c r="I99" s="18" t="s">
        <v>2413</v>
      </c>
      <c r="J99" s="18" t="s">
        <v>1233</v>
      </c>
      <c r="K99" s="18" t="s">
        <v>2099</v>
      </c>
      <c r="L99" s="18" t="s">
        <v>2100</v>
      </c>
      <c r="M99" s="18" t="s">
        <v>303</v>
      </c>
      <c r="N99" s="18">
        <v>584941</v>
      </c>
      <c r="O99" s="18">
        <v>636168</v>
      </c>
      <c r="P99" s="7">
        <v>1</v>
      </c>
      <c r="Q99" s="22"/>
      <c r="R99" s="2"/>
      <c r="S99" s="3"/>
      <c r="T99" s="19">
        <f t="shared" si="4"/>
        <v>0</v>
      </c>
      <c r="U99" s="20">
        <f t="shared" si="5"/>
        <v>0</v>
      </c>
    </row>
  </sheetData>
  <sheetProtection algorithmName="SHA-512" hashValue="9t/etb7hlL6c90KCzS8gMHeCN/qvrpRTwH99oKvnGR4N56C2Lz7OJ/W0Tb4hx+dRM6f+KdSNaWxVRh92BX6mcw==" saltValue="ZkyLcTuVEmhi/F9pszrGog==" spinCount="100000" sheet="1" objects="1" scenarios="1" formatCells="0" formatColumns="0" formatRows="0" sort="0" autoFilter="0"/>
  <autoFilter ref="A13:P99"/>
  <mergeCells count="20">
    <mergeCell ref="A12:O12"/>
    <mergeCell ref="O4:P4"/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J10:R10"/>
    <mergeCell ref="G2:I2"/>
    <mergeCell ref="F9:I10"/>
    <mergeCell ref="J2:L2"/>
    <mergeCell ref="J5:L5"/>
    <mergeCell ref="J7:L7"/>
    <mergeCell ref="J8:L8"/>
  </mergeCells>
  <pageMargins left="0.7" right="0.7" top="0.75" bottom="0.75" header="0.51180555555555496" footer="0.51180555555555496"/>
  <pageSetup paperSize="9" scale="39" firstPageNumber="0" orientation="portrait" horizontalDpi="300" verticalDpi="300" r:id="rId1"/>
  <rowBreaks count="1" manualBreakCount="1">
    <brk id="41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8"/>
  <sheetViews>
    <sheetView zoomScaleNormal="100" workbookViewId="0">
      <selection activeCell="D9" sqref="D9"/>
    </sheetView>
  </sheetViews>
  <sheetFormatPr defaultColWidth="9.140625" defaultRowHeight="15" x14ac:dyDescent="0.25"/>
  <cols>
    <col min="1" max="4" width="8.7109375" style="7" customWidth="1"/>
    <col min="5" max="5" width="8.7109375" style="21" customWidth="1"/>
    <col min="6" max="6" width="15.85546875" style="7" bestFit="1" customWidth="1"/>
    <col min="7" max="7" width="11.140625" style="7" customWidth="1"/>
    <col min="8" max="11" width="8.7109375" style="7" customWidth="1"/>
    <col min="12" max="12" width="14.85546875" style="7" customWidth="1"/>
    <col min="13" max="16" width="8.7109375" style="7" customWidth="1"/>
    <col min="17" max="17" width="10.42578125" style="7" customWidth="1"/>
    <col min="18" max="18" width="19.5703125" style="7" customWidth="1"/>
    <col min="19" max="19" width="20.42578125" style="7" customWidth="1"/>
    <col min="20" max="20" width="8.7109375" style="7" customWidth="1"/>
    <col min="21" max="21" width="15" style="7" customWidth="1"/>
    <col min="22" max="1024" width="8.7109375" style="7" customWidth="1"/>
    <col min="1025" max="16384" width="9.140625" style="7"/>
  </cols>
  <sheetData>
    <row r="1" spans="1:21" ht="15.75" thickBot="1" x14ac:dyDescent="0.3">
      <c r="A1" s="4" t="s">
        <v>2588</v>
      </c>
      <c r="B1" s="4" t="s">
        <v>2589</v>
      </c>
      <c r="C1" s="4" t="s">
        <v>2590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2614</v>
      </c>
      <c r="B2" s="4">
        <f>P12</f>
        <v>65</v>
      </c>
      <c r="C2" s="4" t="s">
        <v>2603</v>
      </c>
      <c r="D2" s="4"/>
      <c r="E2" s="4"/>
      <c r="F2" s="4"/>
      <c r="G2" s="39" t="s">
        <v>2621</v>
      </c>
      <c r="H2" s="40"/>
      <c r="I2" s="41"/>
      <c r="J2" s="48" t="s">
        <v>2622</v>
      </c>
      <c r="K2" s="49"/>
      <c r="L2" s="50"/>
    </row>
    <row r="3" spans="1:21" x14ac:dyDescent="0.25">
      <c r="A3" s="4"/>
      <c r="B3" s="4"/>
      <c r="C3" s="4"/>
      <c r="D3" s="4"/>
      <c r="E3" s="4"/>
      <c r="F3" s="8" t="s">
        <v>2592</v>
      </c>
      <c r="G3" s="25" t="s">
        <v>2593</v>
      </c>
      <c r="H3" s="4" t="s">
        <v>2594</v>
      </c>
      <c r="I3" s="26" t="s">
        <v>2595</v>
      </c>
      <c r="J3" s="30" t="str">
        <f>G3</f>
        <v>Netto</v>
      </c>
      <c r="K3" s="31" t="str">
        <f>H3</f>
        <v>VAT</v>
      </c>
      <c r="L3" s="32" t="str">
        <f>I3</f>
        <v>Brutto</v>
      </c>
      <c r="O3" s="6" t="s">
        <v>2591</v>
      </c>
      <c r="P3" s="4"/>
      <c r="Q3" s="4"/>
      <c r="R3" s="4"/>
      <c r="S3" s="4"/>
      <c r="T3" s="4"/>
      <c r="U3" s="4"/>
    </row>
    <row r="4" spans="1:21" ht="21.95" customHeight="1" x14ac:dyDescent="0.25">
      <c r="A4" s="62" t="s">
        <v>2615</v>
      </c>
      <c r="B4" s="62"/>
      <c r="C4" s="62"/>
      <c r="D4" s="62"/>
      <c r="E4" s="62"/>
      <c r="F4" s="9" t="s">
        <v>2598</v>
      </c>
      <c r="G4" s="27">
        <f>SUM(S14:S78)/$P$12</f>
        <v>0</v>
      </c>
      <c r="H4" s="1">
        <f>G4*0.23</f>
        <v>0</v>
      </c>
      <c r="I4" s="28">
        <f>G4+H4</f>
        <v>0</v>
      </c>
      <c r="J4" s="30">
        <f>G4*P12*60</f>
        <v>0</v>
      </c>
      <c r="K4" s="33">
        <f>J4*0.23</f>
        <v>0</v>
      </c>
      <c r="L4" s="34">
        <f>J4+K4</f>
        <v>0</v>
      </c>
      <c r="O4" s="61" t="s">
        <v>2596</v>
      </c>
      <c r="P4" s="61"/>
      <c r="Q4" s="4" t="s">
        <v>2597</v>
      </c>
      <c r="R4" s="4"/>
      <c r="S4" s="4"/>
      <c r="T4" s="4"/>
      <c r="U4" s="4"/>
    </row>
    <row r="5" spans="1:21" ht="32.450000000000003" customHeight="1" x14ac:dyDescent="0.25">
      <c r="A5" s="64" t="s">
        <v>2616</v>
      </c>
      <c r="B5" s="64"/>
      <c r="C5" s="64"/>
      <c r="D5" s="64"/>
      <c r="E5" s="64"/>
      <c r="F5" s="24" t="s">
        <v>2620</v>
      </c>
      <c r="G5" s="29"/>
      <c r="H5" s="1">
        <f t="shared" ref="H5:H8" si="0">G5*0.23</f>
        <v>0</v>
      </c>
      <c r="I5" s="38">
        <f t="shared" ref="I5:I8" si="1">G5+H5</f>
        <v>0</v>
      </c>
      <c r="J5" s="51" t="s">
        <v>2623</v>
      </c>
      <c r="K5" s="52"/>
      <c r="L5" s="53"/>
      <c r="O5" s="63"/>
      <c r="P5" s="63"/>
      <c r="Q5" s="63"/>
      <c r="R5" s="63"/>
      <c r="S5" s="63"/>
      <c r="T5" s="63"/>
      <c r="U5" s="63"/>
    </row>
    <row r="6" spans="1:21" ht="32.450000000000003" customHeight="1" x14ac:dyDescent="0.25">
      <c r="A6" s="66" t="s">
        <v>2617</v>
      </c>
      <c r="B6" s="66"/>
      <c r="C6" s="66"/>
      <c r="D6" s="66"/>
      <c r="E6" s="66"/>
      <c r="F6" s="6" t="s">
        <v>2599</v>
      </c>
      <c r="G6" s="29"/>
      <c r="H6" s="1">
        <f t="shared" si="0"/>
        <v>0</v>
      </c>
      <c r="I6" s="38">
        <f t="shared" si="1"/>
        <v>0</v>
      </c>
      <c r="J6" s="30">
        <f>G6*P12</f>
        <v>0</v>
      </c>
      <c r="K6" s="33">
        <f>J6*0.23</f>
        <v>0</v>
      </c>
      <c r="L6" s="35">
        <f>J6+K6</f>
        <v>0</v>
      </c>
      <c r="O6" s="65"/>
      <c r="P6" s="65"/>
      <c r="Q6" s="63"/>
      <c r="R6" s="63"/>
      <c r="S6" s="63"/>
      <c r="T6" s="63"/>
      <c r="U6" s="63"/>
    </row>
    <row r="7" spans="1:21" ht="21.95" customHeight="1" x14ac:dyDescent="0.25">
      <c r="A7" s="67" t="s">
        <v>2618</v>
      </c>
      <c r="B7" s="67"/>
      <c r="C7" s="67"/>
      <c r="D7" s="67"/>
      <c r="E7" s="67"/>
      <c r="F7" s="6" t="s">
        <v>2600</v>
      </c>
      <c r="G7" s="29"/>
      <c r="H7" s="1">
        <f t="shared" si="0"/>
        <v>0</v>
      </c>
      <c r="I7" s="38">
        <f t="shared" si="1"/>
        <v>0</v>
      </c>
      <c r="J7" s="54" t="s">
        <v>2623</v>
      </c>
      <c r="K7" s="55"/>
      <c r="L7" s="56"/>
      <c r="M7" s="4"/>
      <c r="N7" s="4"/>
      <c r="O7" s="65"/>
      <c r="P7" s="65"/>
      <c r="Q7" s="63"/>
      <c r="R7" s="63"/>
      <c r="S7" s="63"/>
      <c r="T7" s="63"/>
      <c r="U7" s="63"/>
    </row>
    <row r="8" spans="1:21" ht="33" customHeight="1" thickBot="1" x14ac:dyDescent="0.3">
      <c r="A8" s="67" t="s">
        <v>2619</v>
      </c>
      <c r="B8" s="67"/>
      <c r="C8" s="67"/>
      <c r="D8" s="67"/>
      <c r="E8" s="67"/>
      <c r="F8" s="6" t="s">
        <v>2601</v>
      </c>
      <c r="G8" s="29"/>
      <c r="H8" s="1">
        <f t="shared" si="0"/>
        <v>0</v>
      </c>
      <c r="I8" s="38">
        <f t="shared" si="1"/>
        <v>0</v>
      </c>
      <c r="J8" s="57" t="s">
        <v>2623</v>
      </c>
      <c r="K8" s="58"/>
      <c r="L8" s="59"/>
      <c r="M8" s="4"/>
      <c r="N8" s="4"/>
      <c r="O8" s="4"/>
      <c r="P8" s="4"/>
      <c r="Q8" s="4"/>
    </row>
    <row r="9" spans="1:21" ht="20.45" customHeight="1" thickTop="1" x14ac:dyDescent="0.25">
      <c r="A9" s="10"/>
      <c r="B9" s="10"/>
      <c r="C9" s="10"/>
      <c r="D9" s="10"/>
      <c r="E9" s="10"/>
      <c r="F9" s="42"/>
      <c r="G9" s="43"/>
      <c r="H9" s="43"/>
      <c r="I9" s="44"/>
      <c r="J9" s="36" t="s">
        <v>2624</v>
      </c>
      <c r="K9" s="37"/>
      <c r="L9" s="31"/>
      <c r="M9" s="4"/>
      <c r="N9" s="4"/>
      <c r="O9" s="4"/>
      <c r="P9" s="4"/>
      <c r="Q9" s="4"/>
    </row>
    <row r="10" spans="1:21" ht="21.95" customHeight="1" thickBot="1" x14ac:dyDescent="0.3">
      <c r="A10" s="10"/>
      <c r="B10" s="10"/>
      <c r="C10" s="10"/>
      <c r="D10" s="10"/>
      <c r="E10" s="11" t="s">
        <v>2602</v>
      </c>
      <c r="F10" s="45"/>
      <c r="G10" s="46"/>
      <c r="H10" s="46"/>
      <c r="I10" s="47"/>
      <c r="J10" s="68" t="s">
        <v>2626</v>
      </c>
      <c r="K10" s="69"/>
      <c r="L10" s="69"/>
      <c r="M10" s="69"/>
      <c r="N10" s="69"/>
      <c r="O10" s="69"/>
      <c r="P10" s="69"/>
      <c r="Q10" s="69"/>
      <c r="R10" s="69"/>
    </row>
    <row r="11" spans="1:21" ht="15.75" thickTop="1" x14ac:dyDescent="0.25"/>
    <row r="12" spans="1:21" x14ac:dyDescent="0.25">
      <c r="A12" s="60" t="s">
        <v>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12">
        <f>SUM(P14:P78)</f>
        <v>65</v>
      </c>
    </row>
    <row r="13" spans="1:21" ht="54.6" customHeight="1" x14ac:dyDescent="0.25">
      <c r="A13" s="13" t="s">
        <v>1</v>
      </c>
      <c r="B13" s="13" t="s">
        <v>2</v>
      </c>
      <c r="C13" s="13" t="s">
        <v>3</v>
      </c>
      <c r="D13" s="13" t="s">
        <v>4</v>
      </c>
      <c r="E13" s="13" t="s">
        <v>5</v>
      </c>
      <c r="F13" s="14" t="s">
        <v>6</v>
      </c>
      <c r="G13" s="15" t="s">
        <v>7</v>
      </c>
      <c r="H13" s="15" t="s">
        <v>8</v>
      </c>
      <c r="I13" s="15" t="s">
        <v>9</v>
      </c>
      <c r="J13" s="15" t="s">
        <v>10</v>
      </c>
      <c r="K13" s="15" t="s">
        <v>11</v>
      </c>
      <c r="L13" s="15" t="s">
        <v>12</v>
      </c>
      <c r="M13" s="15" t="s">
        <v>13</v>
      </c>
      <c r="N13" s="15" t="s">
        <v>14</v>
      </c>
      <c r="O13" s="15" t="s">
        <v>15</v>
      </c>
      <c r="P13" s="13" t="s">
        <v>2586</v>
      </c>
      <c r="Q13" s="16" t="s">
        <v>2604</v>
      </c>
      <c r="R13" s="16" t="s">
        <v>2625</v>
      </c>
      <c r="S13" s="16" t="s">
        <v>2605</v>
      </c>
      <c r="T13" s="16" t="s">
        <v>2606</v>
      </c>
      <c r="U13" s="16" t="s">
        <v>2607</v>
      </c>
    </row>
    <row r="14" spans="1:21" x14ac:dyDescent="0.25">
      <c r="A14" s="17" t="s">
        <v>16</v>
      </c>
      <c r="B14" s="17" t="s">
        <v>17</v>
      </c>
      <c r="C14" s="17">
        <v>6501464</v>
      </c>
      <c r="D14" s="17" t="s">
        <v>18</v>
      </c>
      <c r="E14" s="18" t="s">
        <v>19</v>
      </c>
      <c r="F14" s="18" t="s">
        <v>20</v>
      </c>
      <c r="G14" s="18" t="s">
        <v>21</v>
      </c>
      <c r="H14" s="18" t="s">
        <v>22</v>
      </c>
      <c r="I14" s="18" t="s">
        <v>23</v>
      </c>
      <c r="J14" s="18" t="s">
        <v>24</v>
      </c>
      <c r="K14" s="18" t="s">
        <v>25</v>
      </c>
      <c r="L14" s="18"/>
      <c r="M14" s="18" t="s">
        <v>26</v>
      </c>
      <c r="N14" s="18">
        <v>576408</v>
      </c>
      <c r="O14" s="18">
        <v>601690</v>
      </c>
      <c r="P14" s="7">
        <v>1</v>
      </c>
      <c r="Q14" s="22"/>
      <c r="R14" s="2"/>
      <c r="S14" s="3"/>
      <c r="T14" s="19">
        <f>S14*0.23</f>
        <v>0</v>
      </c>
      <c r="U14" s="20">
        <f>SUM(S14:T14)</f>
        <v>0</v>
      </c>
    </row>
    <row r="15" spans="1:21" x14ac:dyDescent="0.25">
      <c r="A15" s="17" t="s">
        <v>28</v>
      </c>
      <c r="B15" s="17" t="s">
        <v>17</v>
      </c>
      <c r="C15" s="17">
        <v>6501934</v>
      </c>
      <c r="D15" s="17" t="s">
        <v>29</v>
      </c>
      <c r="E15" s="18" t="s">
        <v>30</v>
      </c>
      <c r="F15" s="18" t="s">
        <v>20</v>
      </c>
      <c r="G15" s="18" t="s">
        <v>21</v>
      </c>
      <c r="H15" s="18" t="s">
        <v>22</v>
      </c>
      <c r="I15" s="18" t="s">
        <v>31</v>
      </c>
      <c r="J15" s="18" t="s">
        <v>32</v>
      </c>
      <c r="K15" s="18" t="s">
        <v>25</v>
      </c>
      <c r="L15" s="18"/>
      <c r="M15" s="18" t="s">
        <v>33</v>
      </c>
      <c r="N15" s="18">
        <v>579378</v>
      </c>
      <c r="O15" s="18">
        <v>603733</v>
      </c>
      <c r="P15" s="7">
        <v>1</v>
      </c>
      <c r="Q15" s="22"/>
      <c r="R15" s="2"/>
      <c r="S15" s="3"/>
      <c r="T15" s="19">
        <f t="shared" ref="T15:T78" si="2">S15*0.23</f>
        <v>0</v>
      </c>
      <c r="U15" s="20">
        <f t="shared" ref="U15:U78" si="3">SUM(S15:T15)</f>
        <v>0</v>
      </c>
    </row>
    <row r="16" spans="1:21" x14ac:dyDescent="0.25">
      <c r="A16" s="17" t="s">
        <v>34</v>
      </c>
      <c r="B16" s="17" t="s">
        <v>17</v>
      </c>
      <c r="C16" s="17">
        <v>6502114</v>
      </c>
      <c r="D16" s="17" t="s">
        <v>35</v>
      </c>
      <c r="E16" s="18" t="s">
        <v>36</v>
      </c>
      <c r="F16" s="18" t="s">
        <v>20</v>
      </c>
      <c r="G16" s="18" t="s">
        <v>21</v>
      </c>
      <c r="H16" s="18" t="s">
        <v>22</v>
      </c>
      <c r="I16" s="18" t="s">
        <v>37</v>
      </c>
      <c r="J16" s="18" t="s">
        <v>38</v>
      </c>
      <c r="K16" s="18" t="s">
        <v>25</v>
      </c>
      <c r="L16" s="18"/>
      <c r="M16" s="18" t="s">
        <v>39</v>
      </c>
      <c r="N16" s="18">
        <v>575832</v>
      </c>
      <c r="O16" s="18">
        <v>595186</v>
      </c>
      <c r="P16" s="7">
        <v>1</v>
      </c>
      <c r="Q16" s="22"/>
      <c r="R16" s="2"/>
      <c r="S16" s="3"/>
      <c r="T16" s="19">
        <f t="shared" si="2"/>
        <v>0</v>
      </c>
      <c r="U16" s="20">
        <f t="shared" si="3"/>
        <v>0</v>
      </c>
    </row>
    <row r="17" spans="1:21" x14ac:dyDescent="0.25">
      <c r="A17" s="17" t="s">
        <v>40</v>
      </c>
      <c r="B17" s="17" t="s">
        <v>17</v>
      </c>
      <c r="C17" s="17">
        <v>6502349</v>
      </c>
      <c r="D17" s="17" t="s">
        <v>41</v>
      </c>
      <c r="E17" s="18" t="s">
        <v>42</v>
      </c>
      <c r="F17" s="18" t="s">
        <v>20</v>
      </c>
      <c r="G17" s="18" t="s">
        <v>21</v>
      </c>
      <c r="H17" s="18" t="s">
        <v>22</v>
      </c>
      <c r="I17" s="18" t="s">
        <v>43</v>
      </c>
      <c r="J17" s="18" t="s">
        <v>44</v>
      </c>
      <c r="K17" s="18" t="s">
        <v>25</v>
      </c>
      <c r="L17" s="18"/>
      <c r="M17" s="18" t="s">
        <v>45</v>
      </c>
      <c r="N17" s="18">
        <v>581998</v>
      </c>
      <c r="O17" s="18">
        <v>598280</v>
      </c>
      <c r="P17" s="7">
        <v>1</v>
      </c>
      <c r="Q17" s="22"/>
      <c r="R17" s="2"/>
      <c r="S17" s="3"/>
      <c r="T17" s="19">
        <f t="shared" si="2"/>
        <v>0</v>
      </c>
      <c r="U17" s="20">
        <f t="shared" si="3"/>
        <v>0</v>
      </c>
    </row>
    <row r="18" spans="1:21" x14ac:dyDescent="0.25">
      <c r="A18" s="17" t="s">
        <v>46</v>
      </c>
      <c r="B18" s="17" t="s">
        <v>17</v>
      </c>
      <c r="C18" s="17">
        <v>6502476</v>
      </c>
      <c r="D18" s="17" t="s">
        <v>47</v>
      </c>
      <c r="E18" s="18" t="s">
        <v>48</v>
      </c>
      <c r="F18" s="18" t="s">
        <v>20</v>
      </c>
      <c r="G18" s="18" t="s">
        <v>21</v>
      </c>
      <c r="H18" s="18" t="s">
        <v>22</v>
      </c>
      <c r="I18" s="18" t="s">
        <v>49</v>
      </c>
      <c r="J18" s="18" t="s">
        <v>50</v>
      </c>
      <c r="K18" s="18" t="s">
        <v>25</v>
      </c>
      <c r="L18" s="18"/>
      <c r="M18" s="18" t="s">
        <v>51</v>
      </c>
      <c r="N18" s="18">
        <v>575908</v>
      </c>
      <c r="O18" s="18">
        <v>588715</v>
      </c>
      <c r="P18" s="7">
        <v>1</v>
      </c>
      <c r="Q18" s="22"/>
      <c r="R18" s="2"/>
      <c r="S18" s="3"/>
      <c r="T18" s="19">
        <f t="shared" si="2"/>
        <v>0</v>
      </c>
      <c r="U18" s="20">
        <f t="shared" si="3"/>
        <v>0</v>
      </c>
    </row>
    <row r="19" spans="1:21" x14ac:dyDescent="0.25">
      <c r="A19" s="17" t="s">
        <v>52</v>
      </c>
      <c r="B19" s="17" t="s">
        <v>17</v>
      </c>
      <c r="C19" s="17">
        <v>6502685</v>
      </c>
      <c r="D19" s="17" t="s">
        <v>53</v>
      </c>
      <c r="E19" s="18" t="s">
        <v>54</v>
      </c>
      <c r="F19" s="18" t="s">
        <v>20</v>
      </c>
      <c r="G19" s="18" t="s">
        <v>21</v>
      </c>
      <c r="H19" s="18" t="s">
        <v>22</v>
      </c>
      <c r="I19" s="18" t="s">
        <v>55</v>
      </c>
      <c r="J19" s="18" t="s">
        <v>56</v>
      </c>
      <c r="K19" s="18" t="s">
        <v>25</v>
      </c>
      <c r="L19" s="18"/>
      <c r="M19" s="18" t="s">
        <v>57</v>
      </c>
      <c r="N19" s="18">
        <v>574611</v>
      </c>
      <c r="O19" s="18">
        <v>613870</v>
      </c>
      <c r="P19" s="7">
        <v>1</v>
      </c>
      <c r="Q19" s="22"/>
      <c r="R19" s="2"/>
      <c r="S19" s="3"/>
      <c r="T19" s="19">
        <f t="shared" si="2"/>
        <v>0</v>
      </c>
      <c r="U19" s="20">
        <f t="shared" si="3"/>
        <v>0</v>
      </c>
    </row>
    <row r="20" spans="1:21" x14ac:dyDescent="0.25">
      <c r="A20" s="17" t="s">
        <v>58</v>
      </c>
      <c r="B20" s="17" t="s">
        <v>17</v>
      </c>
      <c r="C20" s="17">
        <v>6502763</v>
      </c>
      <c r="D20" s="17" t="s">
        <v>59</v>
      </c>
      <c r="E20" s="18" t="s">
        <v>60</v>
      </c>
      <c r="F20" s="18" t="s">
        <v>20</v>
      </c>
      <c r="G20" s="18" t="s">
        <v>21</v>
      </c>
      <c r="H20" s="18" t="s">
        <v>22</v>
      </c>
      <c r="I20" s="18" t="s">
        <v>61</v>
      </c>
      <c r="J20" s="18" t="s">
        <v>62</v>
      </c>
      <c r="K20" s="18" t="s">
        <v>25</v>
      </c>
      <c r="L20" s="18"/>
      <c r="M20" s="18" t="s">
        <v>63</v>
      </c>
      <c r="N20" s="18">
        <v>577623</v>
      </c>
      <c r="O20" s="18">
        <v>611502</v>
      </c>
      <c r="P20" s="7">
        <v>1</v>
      </c>
      <c r="Q20" s="22"/>
      <c r="R20" s="2"/>
      <c r="S20" s="3"/>
      <c r="T20" s="19">
        <f t="shared" si="2"/>
        <v>0</v>
      </c>
      <c r="U20" s="20">
        <f t="shared" si="3"/>
        <v>0</v>
      </c>
    </row>
    <row r="21" spans="1:21" x14ac:dyDescent="0.25">
      <c r="A21" s="17" t="s">
        <v>64</v>
      </c>
      <c r="B21" s="17" t="s">
        <v>17</v>
      </c>
      <c r="C21" s="17">
        <v>6502874</v>
      </c>
      <c r="D21" s="17" t="s">
        <v>65</v>
      </c>
      <c r="E21" s="18" t="s">
        <v>66</v>
      </c>
      <c r="F21" s="18" t="s">
        <v>20</v>
      </c>
      <c r="G21" s="18" t="s">
        <v>21</v>
      </c>
      <c r="H21" s="18" t="s">
        <v>22</v>
      </c>
      <c r="I21" s="18" t="s">
        <v>67</v>
      </c>
      <c r="J21" s="18" t="s">
        <v>68</v>
      </c>
      <c r="K21" s="18" t="s">
        <v>25</v>
      </c>
      <c r="L21" s="18"/>
      <c r="M21" s="18" t="s">
        <v>69</v>
      </c>
      <c r="N21" s="18">
        <v>572603</v>
      </c>
      <c r="O21" s="18">
        <v>605451</v>
      </c>
      <c r="P21" s="7">
        <v>1</v>
      </c>
      <c r="Q21" s="22"/>
      <c r="R21" s="2"/>
      <c r="S21" s="3"/>
      <c r="T21" s="19">
        <f t="shared" si="2"/>
        <v>0</v>
      </c>
      <c r="U21" s="20">
        <f t="shared" si="3"/>
        <v>0</v>
      </c>
    </row>
    <row r="22" spans="1:21" x14ac:dyDescent="0.25">
      <c r="A22" s="17" t="s">
        <v>70</v>
      </c>
      <c r="B22" s="17" t="s">
        <v>17</v>
      </c>
      <c r="C22" s="17">
        <v>6503063</v>
      </c>
      <c r="D22" s="17" t="s">
        <v>71</v>
      </c>
      <c r="E22" s="18" t="s">
        <v>72</v>
      </c>
      <c r="F22" s="18" t="s">
        <v>20</v>
      </c>
      <c r="G22" s="18" t="s">
        <v>21</v>
      </c>
      <c r="H22" s="18" t="s">
        <v>22</v>
      </c>
      <c r="I22" s="18" t="s">
        <v>73</v>
      </c>
      <c r="J22" s="18" t="s">
        <v>74</v>
      </c>
      <c r="K22" s="18" t="s">
        <v>25</v>
      </c>
      <c r="L22" s="18"/>
      <c r="M22" s="18" t="s">
        <v>75</v>
      </c>
      <c r="N22" s="18">
        <v>572887</v>
      </c>
      <c r="O22" s="18">
        <v>609419</v>
      </c>
      <c r="P22" s="7">
        <v>1</v>
      </c>
      <c r="Q22" s="22"/>
      <c r="R22" s="2"/>
      <c r="S22" s="3"/>
      <c r="T22" s="19">
        <f t="shared" si="2"/>
        <v>0</v>
      </c>
      <c r="U22" s="20">
        <f t="shared" si="3"/>
        <v>0</v>
      </c>
    </row>
    <row r="23" spans="1:21" x14ac:dyDescent="0.25">
      <c r="A23" s="17" t="s">
        <v>76</v>
      </c>
      <c r="B23" s="17" t="s">
        <v>17</v>
      </c>
      <c r="C23" s="17">
        <v>6503309</v>
      </c>
      <c r="D23" s="17" t="s">
        <v>77</v>
      </c>
      <c r="E23" s="18" t="s">
        <v>78</v>
      </c>
      <c r="F23" s="18" t="s">
        <v>20</v>
      </c>
      <c r="G23" s="18" t="s">
        <v>21</v>
      </c>
      <c r="H23" s="18" t="s">
        <v>79</v>
      </c>
      <c r="I23" s="18" t="s">
        <v>80</v>
      </c>
      <c r="J23" s="18" t="s">
        <v>81</v>
      </c>
      <c r="K23" s="18" t="s">
        <v>25</v>
      </c>
      <c r="L23" s="18"/>
      <c r="M23" s="18" t="s">
        <v>82</v>
      </c>
      <c r="N23" s="18">
        <v>593017</v>
      </c>
      <c r="O23" s="18">
        <v>594824</v>
      </c>
      <c r="P23" s="7">
        <v>1</v>
      </c>
      <c r="Q23" s="22"/>
      <c r="R23" s="2"/>
      <c r="S23" s="3"/>
      <c r="T23" s="19">
        <f t="shared" si="2"/>
        <v>0</v>
      </c>
      <c r="U23" s="20">
        <f t="shared" si="3"/>
        <v>0</v>
      </c>
    </row>
    <row r="24" spans="1:21" x14ac:dyDescent="0.25">
      <c r="A24" s="17" t="s">
        <v>83</v>
      </c>
      <c r="B24" s="17" t="s">
        <v>17</v>
      </c>
      <c r="C24" s="17">
        <v>6504073</v>
      </c>
      <c r="D24" s="17" t="s">
        <v>84</v>
      </c>
      <c r="E24" s="18" t="s">
        <v>85</v>
      </c>
      <c r="F24" s="18" t="s">
        <v>20</v>
      </c>
      <c r="G24" s="18" t="s">
        <v>21</v>
      </c>
      <c r="H24" s="18" t="s">
        <v>79</v>
      </c>
      <c r="I24" s="18" t="s">
        <v>86</v>
      </c>
      <c r="J24" s="18" t="s">
        <v>79</v>
      </c>
      <c r="K24" s="18" t="s">
        <v>87</v>
      </c>
      <c r="L24" s="18" t="s">
        <v>88</v>
      </c>
      <c r="M24" s="18" t="s">
        <v>89</v>
      </c>
      <c r="N24" s="18">
        <v>586069</v>
      </c>
      <c r="O24" s="18">
        <v>589535</v>
      </c>
      <c r="P24" s="7">
        <v>1</v>
      </c>
      <c r="Q24" s="22"/>
      <c r="R24" s="2"/>
      <c r="S24" s="3"/>
      <c r="T24" s="19">
        <f t="shared" si="2"/>
        <v>0</v>
      </c>
      <c r="U24" s="20">
        <f t="shared" si="3"/>
        <v>0</v>
      </c>
    </row>
    <row r="25" spans="1:21" x14ac:dyDescent="0.25">
      <c r="A25" s="17" t="s">
        <v>90</v>
      </c>
      <c r="B25" s="17" t="s">
        <v>17</v>
      </c>
      <c r="C25" s="17">
        <v>6504102</v>
      </c>
      <c r="D25" s="17" t="s">
        <v>91</v>
      </c>
      <c r="E25" s="18" t="s">
        <v>92</v>
      </c>
      <c r="F25" s="18" t="s">
        <v>20</v>
      </c>
      <c r="G25" s="18" t="s">
        <v>21</v>
      </c>
      <c r="H25" s="18" t="s">
        <v>79</v>
      </c>
      <c r="I25" s="18" t="s">
        <v>86</v>
      </c>
      <c r="J25" s="18" t="s">
        <v>79</v>
      </c>
      <c r="K25" s="18" t="s">
        <v>93</v>
      </c>
      <c r="L25" s="18" t="s">
        <v>94</v>
      </c>
      <c r="M25" s="18" t="s">
        <v>95</v>
      </c>
      <c r="N25" s="18">
        <v>586432</v>
      </c>
      <c r="O25" s="18">
        <v>590056</v>
      </c>
      <c r="P25" s="7">
        <v>1</v>
      </c>
      <c r="Q25" s="22"/>
      <c r="R25" s="2"/>
      <c r="S25" s="3"/>
      <c r="T25" s="19">
        <f t="shared" si="2"/>
        <v>0</v>
      </c>
      <c r="U25" s="20">
        <f t="shared" si="3"/>
        <v>0</v>
      </c>
    </row>
    <row r="26" spans="1:21" x14ac:dyDescent="0.25">
      <c r="A26" s="17" t="s">
        <v>96</v>
      </c>
      <c r="B26" s="17" t="s">
        <v>17</v>
      </c>
      <c r="C26" s="17">
        <v>6504719</v>
      </c>
      <c r="D26" s="17" t="s">
        <v>97</v>
      </c>
      <c r="E26" s="18" t="s">
        <v>98</v>
      </c>
      <c r="F26" s="18" t="s">
        <v>20</v>
      </c>
      <c r="G26" s="18" t="s">
        <v>21</v>
      </c>
      <c r="H26" s="18" t="s">
        <v>79</v>
      </c>
      <c r="I26" s="18" t="s">
        <v>99</v>
      </c>
      <c r="J26" s="18" t="s">
        <v>100</v>
      </c>
      <c r="K26" s="18" t="s">
        <v>101</v>
      </c>
      <c r="L26" s="18" t="s">
        <v>102</v>
      </c>
      <c r="M26" s="18" t="s">
        <v>103</v>
      </c>
      <c r="N26" s="18">
        <v>584105</v>
      </c>
      <c r="O26" s="18">
        <v>591820</v>
      </c>
      <c r="P26" s="7">
        <v>1</v>
      </c>
      <c r="Q26" s="22"/>
      <c r="R26" s="2"/>
      <c r="S26" s="3"/>
      <c r="T26" s="19">
        <f t="shared" si="2"/>
        <v>0</v>
      </c>
      <c r="U26" s="20">
        <f t="shared" si="3"/>
        <v>0</v>
      </c>
    </row>
    <row r="27" spans="1:21" x14ac:dyDescent="0.25">
      <c r="A27" s="17" t="s">
        <v>104</v>
      </c>
      <c r="B27" s="17" t="s">
        <v>17</v>
      </c>
      <c r="C27" s="17">
        <v>6506592</v>
      </c>
      <c r="D27" s="17" t="s">
        <v>105</v>
      </c>
      <c r="E27" s="18" t="s">
        <v>106</v>
      </c>
      <c r="F27" s="18" t="s">
        <v>20</v>
      </c>
      <c r="G27" s="18" t="s">
        <v>21</v>
      </c>
      <c r="H27" s="18" t="s">
        <v>107</v>
      </c>
      <c r="I27" s="18" t="s">
        <v>108</v>
      </c>
      <c r="J27" s="18" t="s">
        <v>109</v>
      </c>
      <c r="K27" s="18" t="s">
        <v>25</v>
      </c>
      <c r="L27" s="18"/>
      <c r="M27" s="18" t="s">
        <v>110</v>
      </c>
      <c r="N27" s="18">
        <v>552156</v>
      </c>
      <c r="O27" s="18">
        <v>593090</v>
      </c>
      <c r="P27" s="7">
        <v>1</v>
      </c>
      <c r="Q27" s="22"/>
      <c r="R27" s="2"/>
      <c r="S27" s="3"/>
      <c r="T27" s="19">
        <f t="shared" si="2"/>
        <v>0</v>
      </c>
      <c r="U27" s="20">
        <f t="shared" si="3"/>
        <v>0</v>
      </c>
    </row>
    <row r="28" spans="1:21" x14ac:dyDescent="0.25">
      <c r="A28" s="17" t="s">
        <v>111</v>
      </c>
      <c r="B28" s="17" t="s">
        <v>17</v>
      </c>
      <c r="C28" s="17">
        <v>6506988</v>
      </c>
      <c r="D28" s="17" t="s">
        <v>112</v>
      </c>
      <c r="E28" s="18" t="s">
        <v>113</v>
      </c>
      <c r="F28" s="18" t="s">
        <v>20</v>
      </c>
      <c r="G28" s="18" t="s">
        <v>21</v>
      </c>
      <c r="H28" s="18" t="s">
        <v>107</v>
      </c>
      <c r="I28" s="18" t="s">
        <v>114</v>
      </c>
      <c r="J28" s="18" t="s">
        <v>115</v>
      </c>
      <c r="K28" s="18" t="s">
        <v>116</v>
      </c>
      <c r="L28" s="18" t="s">
        <v>117</v>
      </c>
      <c r="M28" s="18" t="s">
        <v>118</v>
      </c>
      <c r="N28" s="18">
        <v>564275</v>
      </c>
      <c r="O28" s="18">
        <v>592010</v>
      </c>
      <c r="P28" s="7">
        <v>1</v>
      </c>
      <c r="Q28" s="22"/>
      <c r="R28" s="2"/>
      <c r="S28" s="3"/>
      <c r="T28" s="19">
        <f t="shared" si="2"/>
        <v>0</v>
      </c>
      <c r="U28" s="20">
        <f t="shared" si="3"/>
        <v>0</v>
      </c>
    </row>
    <row r="29" spans="1:21" x14ac:dyDescent="0.25">
      <c r="A29" s="17" t="s">
        <v>119</v>
      </c>
      <c r="B29" s="17" t="s">
        <v>17</v>
      </c>
      <c r="C29" s="17">
        <v>6507365</v>
      </c>
      <c r="D29" s="17" t="s">
        <v>120</v>
      </c>
      <c r="E29" s="18" t="s">
        <v>121</v>
      </c>
      <c r="F29" s="18" t="s">
        <v>20</v>
      </c>
      <c r="G29" s="18" t="s">
        <v>21</v>
      </c>
      <c r="H29" s="18" t="s">
        <v>107</v>
      </c>
      <c r="I29" s="18" t="s">
        <v>122</v>
      </c>
      <c r="J29" s="18" t="s">
        <v>123</v>
      </c>
      <c r="K29" s="18" t="s">
        <v>25</v>
      </c>
      <c r="L29" s="18"/>
      <c r="M29" s="18" t="s">
        <v>82</v>
      </c>
      <c r="N29" s="18">
        <v>554755</v>
      </c>
      <c r="O29" s="18">
        <v>609645</v>
      </c>
      <c r="P29" s="7">
        <v>1</v>
      </c>
      <c r="Q29" s="22"/>
      <c r="R29" s="2"/>
      <c r="S29" s="3"/>
      <c r="T29" s="19">
        <f t="shared" si="2"/>
        <v>0</v>
      </c>
      <c r="U29" s="20">
        <f t="shared" si="3"/>
        <v>0</v>
      </c>
    </row>
    <row r="30" spans="1:21" x14ac:dyDescent="0.25">
      <c r="A30" s="17" t="s">
        <v>124</v>
      </c>
      <c r="B30" s="17" t="s">
        <v>17</v>
      </c>
      <c r="C30" s="17">
        <v>6507949</v>
      </c>
      <c r="D30" s="17" t="s">
        <v>125</v>
      </c>
      <c r="E30" s="18" t="s">
        <v>126</v>
      </c>
      <c r="F30" s="18" t="s">
        <v>20</v>
      </c>
      <c r="G30" s="18" t="s">
        <v>21</v>
      </c>
      <c r="H30" s="18" t="s">
        <v>107</v>
      </c>
      <c r="I30" s="18" t="s">
        <v>127</v>
      </c>
      <c r="J30" s="18" t="s">
        <v>128</v>
      </c>
      <c r="K30" s="18" t="s">
        <v>25</v>
      </c>
      <c r="L30" s="18"/>
      <c r="M30" s="18" t="s">
        <v>129</v>
      </c>
      <c r="N30" s="18">
        <v>550731</v>
      </c>
      <c r="O30" s="18">
        <v>603666</v>
      </c>
      <c r="P30" s="7">
        <v>1</v>
      </c>
      <c r="Q30" s="22"/>
      <c r="R30" s="2"/>
      <c r="S30" s="3"/>
      <c r="T30" s="19">
        <f t="shared" si="2"/>
        <v>0</v>
      </c>
      <c r="U30" s="20">
        <f t="shared" si="3"/>
        <v>0</v>
      </c>
    </row>
    <row r="31" spans="1:21" x14ac:dyDescent="0.25">
      <c r="A31" s="17" t="s">
        <v>130</v>
      </c>
      <c r="B31" s="17" t="s">
        <v>17</v>
      </c>
      <c r="C31" s="17">
        <v>6508143</v>
      </c>
      <c r="D31" s="17" t="s">
        <v>131</v>
      </c>
      <c r="E31" s="18" t="s">
        <v>132</v>
      </c>
      <c r="F31" s="18" t="s">
        <v>20</v>
      </c>
      <c r="G31" s="18" t="s">
        <v>21</v>
      </c>
      <c r="H31" s="18" t="s">
        <v>107</v>
      </c>
      <c r="I31" s="18" t="s">
        <v>133</v>
      </c>
      <c r="J31" s="18" t="s">
        <v>134</v>
      </c>
      <c r="K31" s="18" t="s">
        <v>25</v>
      </c>
      <c r="L31" s="18"/>
      <c r="M31" s="18" t="s">
        <v>135</v>
      </c>
      <c r="N31" s="18">
        <v>557360</v>
      </c>
      <c r="O31" s="18">
        <v>605051</v>
      </c>
      <c r="P31" s="7">
        <v>1</v>
      </c>
      <c r="Q31" s="22"/>
      <c r="R31" s="2"/>
      <c r="S31" s="3"/>
      <c r="T31" s="19">
        <f t="shared" si="2"/>
        <v>0</v>
      </c>
      <c r="U31" s="20">
        <f t="shared" si="3"/>
        <v>0</v>
      </c>
    </row>
    <row r="32" spans="1:21" x14ac:dyDescent="0.25">
      <c r="A32" s="17" t="s">
        <v>136</v>
      </c>
      <c r="B32" s="17" t="s">
        <v>17</v>
      </c>
      <c r="C32" s="17">
        <v>6508403</v>
      </c>
      <c r="D32" s="17" t="s">
        <v>137</v>
      </c>
      <c r="E32" s="18" t="s">
        <v>138</v>
      </c>
      <c r="F32" s="18" t="s">
        <v>20</v>
      </c>
      <c r="G32" s="18" t="s">
        <v>21</v>
      </c>
      <c r="H32" s="18" t="s">
        <v>139</v>
      </c>
      <c r="I32" s="18" t="s">
        <v>140</v>
      </c>
      <c r="J32" s="18" t="s">
        <v>141</v>
      </c>
      <c r="K32" s="18" t="s">
        <v>25</v>
      </c>
      <c r="L32" s="18"/>
      <c r="M32" s="18" t="s">
        <v>142</v>
      </c>
      <c r="N32" s="18">
        <v>568770</v>
      </c>
      <c r="O32" s="18">
        <v>596911</v>
      </c>
      <c r="P32" s="7">
        <v>1</v>
      </c>
      <c r="Q32" s="22"/>
      <c r="R32" s="2"/>
      <c r="S32" s="3"/>
      <c r="T32" s="19">
        <f t="shared" si="2"/>
        <v>0</v>
      </c>
      <c r="U32" s="20">
        <f t="shared" si="3"/>
        <v>0</v>
      </c>
    </row>
    <row r="33" spans="1:21" x14ac:dyDescent="0.25">
      <c r="A33" s="17" t="s">
        <v>143</v>
      </c>
      <c r="B33" s="17" t="s">
        <v>17</v>
      </c>
      <c r="C33" s="17">
        <v>6508411</v>
      </c>
      <c r="D33" s="17" t="s">
        <v>144</v>
      </c>
      <c r="E33" s="18" t="s">
        <v>145</v>
      </c>
      <c r="F33" s="18" t="s">
        <v>20</v>
      </c>
      <c r="G33" s="18" t="s">
        <v>21</v>
      </c>
      <c r="H33" s="18" t="s">
        <v>139</v>
      </c>
      <c r="I33" s="18" t="s">
        <v>140</v>
      </c>
      <c r="J33" s="18" t="s">
        <v>141</v>
      </c>
      <c r="K33" s="18" t="s">
        <v>25</v>
      </c>
      <c r="L33" s="18"/>
      <c r="M33" s="18" t="s">
        <v>146</v>
      </c>
      <c r="N33" s="18">
        <v>568749</v>
      </c>
      <c r="O33" s="18">
        <v>596788</v>
      </c>
      <c r="P33" s="7">
        <v>1</v>
      </c>
      <c r="Q33" s="22"/>
      <c r="R33" s="2"/>
      <c r="S33" s="3"/>
      <c r="T33" s="19">
        <f t="shared" si="2"/>
        <v>0</v>
      </c>
      <c r="U33" s="20">
        <f t="shared" si="3"/>
        <v>0</v>
      </c>
    </row>
    <row r="34" spans="1:21" x14ac:dyDescent="0.25">
      <c r="A34" s="17" t="s">
        <v>147</v>
      </c>
      <c r="B34" s="17" t="s">
        <v>17</v>
      </c>
      <c r="C34" s="17">
        <v>6508381</v>
      </c>
      <c r="D34" s="17" t="s">
        <v>148</v>
      </c>
      <c r="E34" s="18" t="s">
        <v>149</v>
      </c>
      <c r="F34" s="18" t="s">
        <v>20</v>
      </c>
      <c r="G34" s="18" t="s">
        <v>21</v>
      </c>
      <c r="H34" s="18" t="s">
        <v>139</v>
      </c>
      <c r="I34" s="18" t="s">
        <v>140</v>
      </c>
      <c r="J34" s="18" t="s">
        <v>141</v>
      </c>
      <c r="K34" s="18" t="s">
        <v>25</v>
      </c>
      <c r="L34" s="18"/>
      <c r="M34" s="18" t="s">
        <v>150</v>
      </c>
      <c r="N34" s="18">
        <v>569477</v>
      </c>
      <c r="O34" s="18">
        <v>597069</v>
      </c>
      <c r="P34" s="7">
        <v>1</v>
      </c>
      <c r="Q34" s="22"/>
      <c r="R34" s="2"/>
      <c r="S34" s="3"/>
      <c r="T34" s="19">
        <f t="shared" si="2"/>
        <v>0</v>
      </c>
      <c r="U34" s="20">
        <f t="shared" si="3"/>
        <v>0</v>
      </c>
    </row>
    <row r="35" spans="1:21" x14ac:dyDescent="0.25">
      <c r="A35" s="17" t="s">
        <v>151</v>
      </c>
      <c r="B35" s="17" t="s">
        <v>17</v>
      </c>
      <c r="C35" s="17">
        <v>6508699</v>
      </c>
      <c r="D35" s="17" t="s">
        <v>152</v>
      </c>
      <c r="E35" s="18" t="s">
        <v>153</v>
      </c>
      <c r="F35" s="18" t="s">
        <v>20</v>
      </c>
      <c r="G35" s="18" t="s">
        <v>21</v>
      </c>
      <c r="H35" s="18" t="s">
        <v>139</v>
      </c>
      <c r="I35" s="18" t="s">
        <v>154</v>
      </c>
      <c r="J35" s="18" t="s">
        <v>155</v>
      </c>
      <c r="K35" s="18" t="s">
        <v>25</v>
      </c>
      <c r="L35" s="18"/>
      <c r="M35" s="18" t="s">
        <v>156</v>
      </c>
      <c r="N35" s="18">
        <v>569812</v>
      </c>
      <c r="O35" s="18">
        <v>590746</v>
      </c>
      <c r="P35" s="7">
        <v>1</v>
      </c>
      <c r="Q35" s="22"/>
      <c r="R35" s="2"/>
      <c r="S35" s="3"/>
      <c r="T35" s="19">
        <f t="shared" si="2"/>
        <v>0</v>
      </c>
      <c r="U35" s="20">
        <f t="shared" si="3"/>
        <v>0</v>
      </c>
    </row>
    <row r="36" spans="1:21" x14ac:dyDescent="0.25">
      <c r="A36" s="17" t="s">
        <v>157</v>
      </c>
      <c r="B36" s="17" t="s">
        <v>17</v>
      </c>
      <c r="C36" s="17">
        <v>6509065</v>
      </c>
      <c r="D36" s="17" t="s">
        <v>158</v>
      </c>
      <c r="E36" s="18" t="s">
        <v>159</v>
      </c>
      <c r="F36" s="18" t="s">
        <v>20</v>
      </c>
      <c r="G36" s="18" t="s">
        <v>21</v>
      </c>
      <c r="H36" s="18" t="s">
        <v>139</v>
      </c>
      <c r="I36" s="18" t="s">
        <v>160</v>
      </c>
      <c r="J36" s="18" t="s">
        <v>139</v>
      </c>
      <c r="K36" s="18" t="s">
        <v>161</v>
      </c>
      <c r="L36" s="18" t="s">
        <v>162</v>
      </c>
      <c r="M36" s="18" t="s">
        <v>163</v>
      </c>
      <c r="N36" s="18">
        <v>567048</v>
      </c>
      <c r="O36" s="18">
        <v>601134</v>
      </c>
      <c r="P36" s="7">
        <v>1</v>
      </c>
      <c r="Q36" s="22"/>
      <c r="R36" s="2"/>
      <c r="S36" s="3"/>
      <c r="T36" s="19">
        <f t="shared" si="2"/>
        <v>0</v>
      </c>
      <c r="U36" s="20">
        <f t="shared" si="3"/>
        <v>0</v>
      </c>
    </row>
    <row r="37" spans="1:21" x14ac:dyDescent="0.25">
      <c r="A37" s="17" t="s">
        <v>164</v>
      </c>
      <c r="B37" s="17" t="s">
        <v>17</v>
      </c>
      <c r="C37" s="17">
        <v>6509492</v>
      </c>
      <c r="D37" s="17" t="s">
        <v>165</v>
      </c>
      <c r="E37" s="18" t="s">
        <v>166</v>
      </c>
      <c r="F37" s="18" t="s">
        <v>20</v>
      </c>
      <c r="G37" s="18" t="s">
        <v>21</v>
      </c>
      <c r="H37" s="18" t="s">
        <v>139</v>
      </c>
      <c r="I37" s="18" t="s">
        <v>167</v>
      </c>
      <c r="J37" s="18" t="s">
        <v>168</v>
      </c>
      <c r="K37" s="18" t="s">
        <v>25</v>
      </c>
      <c r="L37" s="18"/>
      <c r="M37" s="18" t="s">
        <v>156</v>
      </c>
      <c r="N37" s="18">
        <v>563428</v>
      </c>
      <c r="O37" s="18">
        <v>596395</v>
      </c>
      <c r="P37" s="7">
        <v>1</v>
      </c>
      <c r="Q37" s="22"/>
      <c r="R37" s="2"/>
      <c r="S37" s="3"/>
      <c r="T37" s="19">
        <f t="shared" si="2"/>
        <v>0</v>
      </c>
      <c r="U37" s="20">
        <f t="shared" si="3"/>
        <v>0</v>
      </c>
    </row>
    <row r="38" spans="1:21" x14ac:dyDescent="0.25">
      <c r="A38" s="17" t="s">
        <v>169</v>
      </c>
      <c r="B38" s="17" t="s">
        <v>17</v>
      </c>
      <c r="C38" s="17">
        <v>6510024</v>
      </c>
      <c r="D38" s="17" t="s">
        <v>170</v>
      </c>
      <c r="E38" s="18" t="s">
        <v>171</v>
      </c>
      <c r="F38" s="18" t="s">
        <v>20</v>
      </c>
      <c r="G38" s="18" t="s">
        <v>21</v>
      </c>
      <c r="H38" s="18" t="s">
        <v>172</v>
      </c>
      <c r="I38" s="18" t="s">
        <v>173</v>
      </c>
      <c r="J38" s="18" t="s">
        <v>174</v>
      </c>
      <c r="K38" s="18" t="s">
        <v>25</v>
      </c>
      <c r="L38" s="18"/>
      <c r="M38" s="18" t="s">
        <v>175</v>
      </c>
      <c r="N38" s="18">
        <v>555872</v>
      </c>
      <c r="O38" s="18">
        <v>615071</v>
      </c>
      <c r="P38" s="7">
        <v>1</v>
      </c>
      <c r="Q38" s="22"/>
      <c r="R38" s="2"/>
      <c r="S38" s="3"/>
      <c r="T38" s="19">
        <f t="shared" si="2"/>
        <v>0</v>
      </c>
      <c r="U38" s="20">
        <f t="shared" si="3"/>
        <v>0</v>
      </c>
    </row>
    <row r="39" spans="1:21" x14ac:dyDescent="0.25">
      <c r="A39" s="17" t="s">
        <v>176</v>
      </c>
      <c r="B39" s="17" t="s">
        <v>17</v>
      </c>
      <c r="C39" s="17">
        <v>6510247</v>
      </c>
      <c r="D39" s="17" t="s">
        <v>177</v>
      </c>
      <c r="E39" s="18" t="s">
        <v>178</v>
      </c>
      <c r="F39" s="18" t="s">
        <v>20</v>
      </c>
      <c r="G39" s="18" t="s">
        <v>21</v>
      </c>
      <c r="H39" s="18" t="s">
        <v>172</v>
      </c>
      <c r="I39" s="18" t="s">
        <v>179</v>
      </c>
      <c r="J39" s="18" t="s">
        <v>180</v>
      </c>
      <c r="K39" s="18" t="s">
        <v>25</v>
      </c>
      <c r="L39" s="18"/>
      <c r="M39" s="18" t="s">
        <v>181</v>
      </c>
      <c r="N39" s="18">
        <v>565004</v>
      </c>
      <c r="O39" s="18">
        <v>607053</v>
      </c>
      <c r="P39" s="7">
        <v>1</v>
      </c>
      <c r="Q39" s="22"/>
      <c r="R39" s="2"/>
      <c r="S39" s="3"/>
      <c r="T39" s="19">
        <f t="shared" si="2"/>
        <v>0</v>
      </c>
      <c r="U39" s="20">
        <f t="shared" si="3"/>
        <v>0</v>
      </c>
    </row>
    <row r="40" spans="1:21" x14ac:dyDescent="0.25">
      <c r="A40" s="17" t="s">
        <v>182</v>
      </c>
      <c r="B40" s="17" t="s">
        <v>17</v>
      </c>
      <c r="C40" s="17">
        <v>6510467</v>
      </c>
      <c r="D40" s="17" t="s">
        <v>183</v>
      </c>
      <c r="E40" s="18" t="s">
        <v>184</v>
      </c>
      <c r="F40" s="18" t="s">
        <v>20</v>
      </c>
      <c r="G40" s="18" t="s">
        <v>21</v>
      </c>
      <c r="H40" s="18" t="s">
        <v>172</v>
      </c>
      <c r="I40" s="18" t="s">
        <v>185</v>
      </c>
      <c r="J40" s="18" t="s">
        <v>186</v>
      </c>
      <c r="K40" s="18" t="s">
        <v>25</v>
      </c>
      <c r="L40" s="18"/>
      <c r="M40" s="18" t="s">
        <v>187</v>
      </c>
      <c r="N40" s="18">
        <v>561921</v>
      </c>
      <c r="O40" s="18">
        <v>617313</v>
      </c>
      <c r="P40" s="7">
        <v>1</v>
      </c>
      <c r="Q40" s="22"/>
      <c r="R40" s="2"/>
      <c r="S40" s="3"/>
      <c r="T40" s="19">
        <f t="shared" si="2"/>
        <v>0</v>
      </c>
      <c r="U40" s="20">
        <f t="shared" si="3"/>
        <v>0</v>
      </c>
    </row>
    <row r="41" spans="1:21" x14ac:dyDescent="0.25">
      <c r="A41" s="17" t="s">
        <v>188</v>
      </c>
      <c r="B41" s="17" t="s">
        <v>17</v>
      </c>
      <c r="C41" s="17">
        <v>6511207</v>
      </c>
      <c r="D41" s="17" t="s">
        <v>189</v>
      </c>
      <c r="E41" s="18" t="s">
        <v>190</v>
      </c>
      <c r="F41" s="18" t="s">
        <v>20</v>
      </c>
      <c r="G41" s="18" t="s">
        <v>21</v>
      </c>
      <c r="H41" s="18" t="s">
        <v>172</v>
      </c>
      <c r="I41" s="18" t="s">
        <v>191</v>
      </c>
      <c r="J41" s="18" t="s">
        <v>172</v>
      </c>
      <c r="K41" s="18" t="s">
        <v>192</v>
      </c>
      <c r="L41" s="18" t="s">
        <v>193</v>
      </c>
      <c r="M41" s="18" t="s">
        <v>194</v>
      </c>
      <c r="N41" s="18">
        <v>563309</v>
      </c>
      <c r="O41" s="18">
        <v>613231</v>
      </c>
      <c r="P41" s="7">
        <v>1</v>
      </c>
      <c r="Q41" s="22"/>
      <c r="R41" s="2"/>
      <c r="S41" s="3"/>
      <c r="T41" s="19">
        <f t="shared" si="2"/>
        <v>0</v>
      </c>
      <c r="U41" s="20">
        <f t="shared" si="3"/>
        <v>0</v>
      </c>
    </row>
    <row r="42" spans="1:21" x14ac:dyDescent="0.25">
      <c r="A42" s="17" t="s">
        <v>195</v>
      </c>
      <c r="B42" s="17" t="s">
        <v>17</v>
      </c>
      <c r="C42" s="17">
        <v>6511220</v>
      </c>
      <c r="D42" s="17" t="s">
        <v>196</v>
      </c>
      <c r="E42" s="18" t="s">
        <v>197</v>
      </c>
      <c r="F42" s="18" t="s">
        <v>20</v>
      </c>
      <c r="G42" s="18" t="s">
        <v>21</v>
      </c>
      <c r="H42" s="18" t="s">
        <v>172</v>
      </c>
      <c r="I42" s="18" t="s">
        <v>191</v>
      </c>
      <c r="J42" s="18" t="s">
        <v>172</v>
      </c>
      <c r="K42" s="18" t="s">
        <v>93</v>
      </c>
      <c r="L42" s="18" t="s">
        <v>94</v>
      </c>
      <c r="M42" s="18" t="s">
        <v>187</v>
      </c>
      <c r="N42" s="18">
        <v>562325</v>
      </c>
      <c r="O42" s="18">
        <v>613249</v>
      </c>
      <c r="P42" s="7">
        <v>1</v>
      </c>
      <c r="Q42" s="22"/>
      <c r="R42" s="2"/>
      <c r="S42" s="3"/>
      <c r="T42" s="19">
        <f t="shared" si="2"/>
        <v>0</v>
      </c>
      <c r="U42" s="20">
        <f t="shared" si="3"/>
        <v>0</v>
      </c>
    </row>
    <row r="43" spans="1:21" x14ac:dyDescent="0.25">
      <c r="A43" s="17" t="s">
        <v>198</v>
      </c>
      <c r="B43" s="17" t="s">
        <v>17</v>
      </c>
      <c r="C43" s="17">
        <v>6511607</v>
      </c>
      <c r="D43" s="17" t="s">
        <v>199</v>
      </c>
      <c r="E43" s="18" t="s">
        <v>200</v>
      </c>
      <c r="F43" s="18" t="s">
        <v>20</v>
      </c>
      <c r="G43" s="18" t="s">
        <v>21</v>
      </c>
      <c r="H43" s="18" t="s">
        <v>172</v>
      </c>
      <c r="I43" s="18" t="s">
        <v>201</v>
      </c>
      <c r="J43" s="18" t="s">
        <v>202</v>
      </c>
      <c r="K43" s="18" t="s">
        <v>25</v>
      </c>
      <c r="L43" s="18"/>
      <c r="M43" s="18" t="s">
        <v>203</v>
      </c>
      <c r="N43" s="18">
        <v>565634</v>
      </c>
      <c r="O43" s="18">
        <v>609056</v>
      </c>
      <c r="P43" s="7">
        <v>1</v>
      </c>
      <c r="Q43" s="22"/>
      <c r="R43" s="2"/>
      <c r="S43" s="3"/>
      <c r="T43" s="19">
        <f t="shared" si="2"/>
        <v>0</v>
      </c>
      <c r="U43" s="20">
        <f t="shared" si="3"/>
        <v>0</v>
      </c>
    </row>
    <row r="44" spans="1:21" x14ac:dyDescent="0.25">
      <c r="A44" s="17" t="s">
        <v>2038</v>
      </c>
      <c r="B44" s="17" t="s">
        <v>17</v>
      </c>
      <c r="C44" s="17">
        <v>6500858</v>
      </c>
      <c r="D44" s="17" t="s">
        <v>2039</v>
      </c>
      <c r="E44" s="18" t="s">
        <v>2040</v>
      </c>
      <c r="F44" s="18" t="s">
        <v>20</v>
      </c>
      <c r="G44" s="18" t="s">
        <v>21</v>
      </c>
      <c r="H44" s="18" t="s">
        <v>22</v>
      </c>
      <c r="I44" s="18" t="s">
        <v>2041</v>
      </c>
      <c r="J44" s="18" t="s">
        <v>22</v>
      </c>
      <c r="K44" s="18" t="s">
        <v>2042</v>
      </c>
      <c r="L44" s="18" t="s">
        <v>2043</v>
      </c>
      <c r="M44" s="18" t="s">
        <v>894</v>
      </c>
      <c r="N44" s="18">
        <v>578269</v>
      </c>
      <c r="O44" s="18">
        <v>597223</v>
      </c>
      <c r="P44" s="7">
        <v>1</v>
      </c>
      <c r="Q44" s="22"/>
      <c r="R44" s="2"/>
      <c r="S44" s="3"/>
      <c r="T44" s="19">
        <f t="shared" si="2"/>
        <v>0</v>
      </c>
      <c r="U44" s="20">
        <f t="shared" si="3"/>
        <v>0</v>
      </c>
    </row>
    <row r="45" spans="1:21" x14ac:dyDescent="0.25">
      <c r="A45" s="17" t="s">
        <v>2044</v>
      </c>
      <c r="B45" s="17" t="s">
        <v>17</v>
      </c>
      <c r="C45" s="17">
        <v>6498190</v>
      </c>
      <c r="D45" s="17" t="s">
        <v>2045</v>
      </c>
      <c r="E45" s="18" t="s">
        <v>2046</v>
      </c>
      <c r="F45" s="18" t="s">
        <v>20</v>
      </c>
      <c r="G45" s="18" t="s">
        <v>21</v>
      </c>
      <c r="H45" s="18" t="s">
        <v>22</v>
      </c>
      <c r="I45" s="18" t="s">
        <v>2041</v>
      </c>
      <c r="J45" s="18" t="s">
        <v>22</v>
      </c>
      <c r="K45" s="18" t="s">
        <v>1919</v>
      </c>
      <c r="L45" s="18" t="s">
        <v>1920</v>
      </c>
      <c r="M45" s="18" t="s">
        <v>443</v>
      </c>
      <c r="N45" s="18">
        <v>578088</v>
      </c>
      <c r="O45" s="18">
        <v>597660</v>
      </c>
      <c r="P45" s="7">
        <v>1</v>
      </c>
      <c r="Q45" s="22"/>
      <c r="R45" s="2"/>
      <c r="S45" s="3"/>
      <c r="T45" s="19">
        <f t="shared" si="2"/>
        <v>0</v>
      </c>
      <c r="U45" s="20">
        <f t="shared" si="3"/>
        <v>0</v>
      </c>
    </row>
    <row r="46" spans="1:21" x14ac:dyDescent="0.25">
      <c r="A46" s="17" t="s">
        <v>2047</v>
      </c>
      <c r="B46" s="17" t="s">
        <v>17</v>
      </c>
      <c r="C46" s="17">
        <v>6500910</v>
      </c>
      <c r="D46" s="17" t="s">
        <v>2048</v>
      </c>
      <c r="E46" s="18" t="s">
        <v>2049</v>
      </c>
      <c r="F46" s="18" t="s">
        <v>20</v>
      </c>
      <c r="G46" s="18" t="s">
        <v>21</v>
      </c>
      <c r="H46" s="18" t="s">
        <v>22</v>
      </c>
      <c r="I46" s="18" t="s">
        <v>2041</v>
      </c>
      <c r="J46" s="18" t="s">
        <v>22</v>
      </c>
      <c r="K46" s="18" t="s">
        <v>1919</v>
      </c>
      <c r="L46" s="18" t="s">
        <v>1920</v>
      </c>
      <c r="M46" s="18" t="s">
        <v>264</v>
      </c>
      <c r="N46" s="18">
        <v>578142</v>
      </c>
      <c r="O46" s="18">
        <v>597626</v>
      </c>
      <c r="P46" s="7">
        <v>1</v>
      </c>
      <c r="Q46" s="22"/>
      <c r="R46" s="2"/>
      <c r="S46" s="3"/>
      <c r="T46" s="19">
        <f t="shared" si="2"/>
        <v>0</v>
      </c>
      <c r="U46" s="20">
        <f t="shared" si="3"/>
        <v>0</v>
      </c>
    </row>
    <row r="47" spans="1:21" x14ac:dyDescent="0.25">
      <c r="A47" s="17" t="s">
        <v>2050</v>
      </c>
      <c r="B47" s="17" t="s">
        <v>17</v>
      </c>
      <c r="C47" s="17">
        <v>6500499</v>
      </c>
      <c r="D47" s="17" t="s">
        <v>2051</v>
      </c>
      <c r="E47" s="18" t="s">
        <v>2052</v>
      </c>
      <c r="F47" s="18" t="s">
        <v>20</v>
      </c>
      <c r="G47" s="18" t="s">
        <v>21</v>
      </c>
      <c r="H47" s="18" t="s">
        <v>22</v>
      </c>
      <c r="I47" s="18" t="s">
        <v>2041</v>
      </c>
      <c r="J47" s="18" t="s">
        <v>22</v>
      </c>
      <c r="K47" s="18" t="s">
        <v>2053</v>
      </c>
      <c r="L47" s="18" t="s">
        <v>2054</v>
      </c>
      <c r="M47" s="18" t="s">
        <v>303</v>
      </c>
      <c r="N47" s="18">
        <v>578497</v>
      </c>
      <c r="O47" s="18">
        <v>597154</v>
      </c>
      <c r="P47" s="7">
        <v>1</v>
      </c>
      <c r="Q47" s="22"/>
      <c r="R47" s="2"/>
      <c r="S47" s="3"/>
      <c r="T47" s="19">
        <f t="shared" si="2"/>
        <v>0</v>
      </c>
      <c r="U47" s="20">
        <f t="shared" si="3"/>
        <v>0</v>
      </c>
    </row>
    <row r="48" spans="1:21" x14ac:dyDescent="0.25">
      <c r="A48" s="17" t="s">
        <v>2055</v>
      </c>
      <c r="B48" s="17" t="s">
        <v>17</v>
      </c>
      <c r="C48" s="17">
        <v>6499768</v>
      </c>
      <c r="D48" s="17" t="s">
        <v>2056</v>
      </c>
      <c r="E48" s="18" t="s">
        <v>2057</v>
      </c>
      <c r="F48" s="18" t="s">
        <v>20</v>
      </c>
      <c r="G48" s="18" t="s">
        <v>21</v>
      </c>
      <c r="H48" s="18" t="s">
        <v>22</v>
      </c>
      <c r="I48" s="18" t="s">
        <v>2041</v>
      </c>
      <c r="J48" s="18" t="s">
        <v>22</v>
      </c>
      <c r="K48" s="18" t="s">
        <v>845</v>
      </c>
      <c r="L48" s="18" t="s">
        <v>846</v>
      </c>
      <c r="M48" s="18" t="s">
        <v>95</v>
      </c>
      <c r="N48" s="18">
        <v>577965</v>
      </c>
      <c r="O48" s="18">
        <v>596781</v>
      </c>
      <c r="P48" s="7">
        <v>1</v>
      </c>
      <c r="Q48" s="22"/>
      <c r="R48" s="2"/>
      <c r="S48" s="3"/>
      <c r="T48" s="19">
        <f t="shared" si="2"/>
        <v>0</v>
      </c>
      <c r="U48" s="20">
        <f t="shared" si="3"/>
        <v>0</v>
      </c>
    </row>
    <row r="49" spans="1:21" x14ac:dyDescent="0.25">
      <c r="A49" s="17" t="s">
        <v>2058</v>
      </c>
      <c r="B49" s="17" t="s">
        <v>17</v>
      </c>
      <c r="C49" s="17">
        <v>6501145</v>
      </c>
      <c r="D49" s="17" t="s">
        <v>2059</v>
      </c>
      <c r="E49" s="18" t="s">
        <v>2060</v>
      </c>
      <c r="F49" s="18" t="s">
        <v>20</v>
      </c>
      <c r="G49" s="18" t="s">
        <v>21</v>
      </c>
      <c r="H49" s="18" t="s">
        <v>22</v>
      </c>
      <c r="I49" s="18" t="s">
        <v>2041</v>
      </c>
      <c r="J49" s="18" t="s">
        <v>22</v>
      </c>
      <c r="K49" s="18" t="s">
        <v>845</v>
      </c>
      <c r="L49" s="18" t="s">
        <v>846</v>
      </c>
      <c r="M49" s="18" t="s">
        <v>2061</v>
      </c>
      <c r="N49" s="18">
        <v>577930</v>
      </c>
      <c r="O49" s="18">
        <v>596806</v>
      </c>
      <c r="P49" s="7">
        <v>1</v>
      </c>
      <c r="Q49" s="22"/>
      <c r="R49" s="2"/>
      <c r="S49" s="3"/>
      <c r="T49" s="19">
        <f t="shared" si="2"/>
        <v>0</v>
      </c>
      <c r="U49" s="20">
        <f t="shared" si="3"/>
        <v>0</v>
      </c>
    </row>
    <row r="50" spans="1:21" x14ac:dyDescent="0.25">
      <c r="A50" s="17" t="s">
        <v>2062</v>
      </c>
      <c r="B50" s="17" t="s">
        <v>17</v>
      </c>
      <c r="C50" s="17">
        <v>6501210</v>
      </c>
      <c r="D50" s="17" t="s">
        <v>2063</v>
      </c>
      <c r="E50" s="18" t="s">
        <v>2064</v>
      </c>
      <c r="F50" s="18" t="s">
        <v>20</v>
      </c>
      <c r="G50" s="18" t="s">
        <v>21</v>
      </c>
      <c r="H50" s="18" t="s">
        <v>22</v>
      </c>
      <c r="I50" s="18" t="s">
        <v>2041</v>
      </c>
      <c r="J50" s="18" t="s">
        <v>22</v>
      </c>
      <c r="K50" s="18" t="s">
        <v>192</v>
      </c>
      <c r="L50" s="18" t="s">
        <v>193</v>
      </c>
      <c r="M50" s="18" t="s">
        <v>82</v>
      </c>
      <c r="N50" s="18">
        <v>579338</v>
      </c>
      <c r="O50" s="18">
        <v>597748</v>
      </c>
      <c r="P50" s="7">
        <v>1</v>
      </c>
      <c r="Q50" s="22"/>
      <c r="R50" s="2"/>
      <c r="S50" s="3"/>
      <c r="T50" s="19">
        <f t="shared" si="2"/>
        <v>0</v>
      </c>
      <c r="U50" s="20">
        <f t="shared" si="3"/>
        <v>0</v>
      </c>
    </row>
    <row r="51" spans="1:21" x14ac:dyDescent="0.25">
      <c r="A51" s="17" t="s">
        <v>2065</v>
      </c>
      <c r="B51" s="17" t="s">
        <v>17</v>
      </c>
      <c r="C51" s="17">
        <v>6501270</v>
      </c>
      <c r="D51" s="17" t="s">
        <v>2066</v>
      </c>
      <c r="E51" s="18" t="s">
        <v>2067</v>
      </c>
      <c r="F51" s="18" t="s">
        <v>20</v>
      </c>
      <c r="G51" s="18" t="s">
        <v>21</v>
      </c>
      <c r="H51" s="18" t="s">
        <v>22</v>
      </c>
      <c r="I51" s="18" t="s">
        <v>2041</v>
      </c>
      <c r="J51" s="18" t="s">
        <v>22</v>
      </c>
      <c r="K51" s="18" t="s">
        <v>2068</v>
      </c>
      <c r="L51" s="18" t="s">
        <v>2069</v>
      </c>
      <c r="M51" s="18" t="s">
        <v>1874</v>
      </c>
      <c r="N51" s="18">
        <v>578223</v>
      </c>
      <c r="O51" s="18">
        <v>597348</v>
      </c>
      <c r="P51" s="7">
        <v>1</v>
      </c>
      <c r="Q51" s="22"/>
      <c r="R51" s="2"/>
      <c r="S51" s="3"/>
      <c r="T51" s="19">
        <f t="shared" si="2"/>
        <v>0</v>
      </c>
      <c r="U51" s="20">
        <f t="shared" si="3"/>
        <v>0</v>
      </c>
    </row>
    <row r="52" spans="1:21" x14ac:dyDescent="0.25">
      <c r="A52" s="17" t="s">
        <v>2070</v>
      </c>
      <c r="B52" s="17" t="s">
        <v>17</v>
      </c>
      <c r="C52" s="17">
        <v>6506146</v>
      </c>
      <c r="D52" s="17" t="s">
        <v>2071</v>
      </c>
      <c r="E52" s="18" t="s">
        <v>2072</v>
      </c>
      <c r="F52" s="18" t="s">
        <v>20</v>
      </c>
      <c r="G52" s="18" t="s">
        <v>21</v>
      </c>
      <c r="H52" s="18" t="s">
        <v>107</v>
      </c>
      <c r="I52" s="18" t="s">
        <v>2073</v>
      </c>
      <c r="J52" s="18" t="s">
        <v>107</v>
      </c>
      <c r="K52" s="18" t="s">
        <v>2074</v>
      </c>
      <c r="L52" s="18" t="s">
        <v>2075</v>
      </c>
      <c r="M52" s="18" t="s">
        <v>33</v>
      </c>
      <c r="N52" s="18">
        <v>555154</v>
      </c>
      <c r="O52" s="18">
        <v>600063</v>
      </c>
      <c r="P52" s="7">
        <v>1</v>
      </c>
      <c r="Q52" s="22"/>
      <c r="R52" s="2"/>
      <c r="S52" s="3"/>
      <c r="T52" s="19">
        <f t="shared" si="2"/>
        <v>0</v>
      </c>
      <c r="U52" s="20">
        <f t="shared" si="3"/>
        <v>0</v>
      </c>
    </row>
    <row r="53" spans="1:21" x14ac:dyDescent="0.25">
      <c r="A53" s="17" t="s">
        <v>2076</v>
      </c>
      <c r="B53" s="17" t="s">
        <v>17</v>
      </c>
      <c r="C53" s="17">
        <v>6505749</v>
      </c>
      <c r="D53" s="17" t="s">
        <v>2077</v>
      </c>
      <c r="E53" s="18" t="s">
        <v>2078</v>
      </c>
      <c r="F53" s="18" t="s">
        <v>20</v>
      </c>
      <c r="G53" s="18" t="s">
        <v>21</v>
      </c>
      <c r="H53" s="18" t="s">
        <v>107</v>
      </c>
      <c r="I53" s="18" t="s">
        <v>2073</v>
      </c>
      <c r="J53" s="18" t="s">
        <v>107</v>
      </c>
      <c r="K53" s="18" t="s">
        <v>2079</v>
      </c>
      <c r="L53" s="18" t="s">
        <v>2080</v>
      </c>
      <c r="M53" s="18" t="s">
        <v>411</v>
      </c>
      <c r="N53" s="18">
        <v>554515</v>
      </c>
      <c r="O53" s="18">
        <v>600308</v>
      </c>
      <c r="P53" s="7">
        <v>1</v>
      </c>
      <c r="Q53" s="22"/>
      <c r="R53" s="2"/>
      <c r="S53" s="3"/>
      <c r="T53" s="19">
        <f t="shared" si="2"/>
        <v>0</v>
      </c>
      <c r="U53" s="20">
        <f t="shared" si="3"/>
        <v>0</v>
      </c>
    </row>
    <row r="54" spans="1:21" x14ac:dyDescent="0.25">
      <c r="A54" s="17" t="s">
        <v>2081</v>
      </c>
      <c r="B54" s="17" t="s">
        <v>17</v>
      </c>
      <c r="C54" s="17">
        <v>6506365</v>
      </c>
      <c r="D54" s="17" t="s">
        <v>2082</v>
      </c>
      <c r="E54" s="18" t="s">
        <v>2083</v>
      </c>
      <c r="F54" s="18" t="s">
        <v>20</v>
      </c>
      <c r="G54" s="18" t="s">
        <v>21</v>
      </c>
      <c r="H54" s="18" t="s">
        <v>107</v>
      </c>
      <c r="I54" s="18" t="s">
        <v>2073</v>
      </c>
      <c r="J54" s="18" t="s">
        <v>107</v>
      </c>
      <c r="K54" s="18" t="s">
        <v>462</v>
      </c>
      <c r="L54" s="18" t="s">
        <v>463</v>
      </c>
      <c r="M54" s="18" t="s">
        <v>45</v>
      </c>
      <c r="N54" s="18">
        <v>554718</v>
      </c>
      <c r="O54" s="18">
        <v>599847</v>
      </c>
      <c r="P54" s="7">
        <v>1</v>
      </c>
      <c r="Q54" s="22"/>
      <c r="R54" s="2"/>
      <c r="S54" s="3"/>
      <c r="T54" s="19">
        <f t="shared" si="2"/>
        <v>0</v>
      </c>
      <c r="U54" s="20">
        <f t="shared" si="3"/>
        <v>0</v>
      </c>
    </row>
    <row r="55" spans="1:21" x14ac:dyDescent="0.25">
      <c r="A55" s="17" t="s">
        <v>2084</v>
      </c>
      <c r="B55" s="17" t="s">
        <v>17</v>
      </c>
      <c r="C55" s="17">
        <v>6506406</v>
      </c>
      <c r="D55" s="17" t="s">
        <v>2085</v>
      </c>
      <c r="E55" s="18" t="s">
        <v>2086</v>
      </c>
      <c r="F55" s="18" t="s">
        <v>20</v>
      </c>
      <c r="G55" s="18" t="s">
        <v>21</v>
      </c>
      <c r="H55" s="18" t="s">
        <v>107</v>
      </c>
      <c r="I55" s="18" t="s">
        <v>2073</v>
      </c>
      <c r="J55" s="18" t="s">
        <v>107</v>
      </c>
      <c r="K55" s="18" t="s">
        <v>2087</v>
      </c>
      <c r="L55" s="18" t="s">
        <v>2088</v>
      </c>
      <c r="M55" s="18" t="s">
        <v>82</v>
      </c>
      <c r="N55" s="18">
        <v>555263</v>
      </c>
      <c r="O55" s="18">
        <v>599974</v>
      </c>
      <c r="P55" s="7">
        <v>1</v>
      </c>
      <c r="Q55" s="22"/>
      <c r="R55" s="2"/>
      <c r="S55" s="3"/>
      <c r="T55" s="19">
        <f t="shared" si="2"/>
        <v>0</v>
      </c>
      <c r="U55" s="20">
        <f t="shared" si="3"/>
        <v>0</v>
      </c>
    </row>
    <row r="56" spans="1:21" x14ac:dyDescent="0.25">
      <c r="A56" s="17" t="s">
        <v>1926</v>
      </c>
      <c r="B56" s="17" t="s">
        <v>17</v>
      </c>
      <c r="C56" s="17">
        <v>6591381</v>
      </c>
      <c r="D56" s="17" t="s">
        <v>1927</v>
      </c>
      <c r="E56" s="18" t="s">
        <v>1928</v>
      </c>
      <c r="F56" s="18" t="s">
        <v>20</v>
      </c>
      <c r="G56" s="18" t="s">
        <v>1929</v>
      </c>
      <c r="H56" s="18" t="s">
        <v>549</v>
      </c>
      <c r="I56" s="18" t="s">
        <v>1930</v>
      </c>
      <c r="J56" s="18" t="s">
        <v>1931</v>
      </c>
      <c r="K56" s="18" t="s">
        <v>25</v>
      </c>
      <c r="L56" s="18"/>
      <c r="M56" s="18" t="s">
        <v>1932</v>
      </c>
      <c r="N56" s="18">
        <v>525932</v>
      </c>
      <c r="O56" s="18">
        <v>626080</v>
      </c>
      <c r="P56" s="7">
        <v>1</v>
      </c>
      <c r="Q56" s="22"/>
      <c r="R56" s="2"/>
      <c r="S56" s="3"/>
      <c r="T56" s="19">
        <f t="shared" si="2"/>
        <v>0</v>
      </c>
      <c r="U56" s="20">
        <f t="shared" si="3"/>
        <v>0</v>
      </c>
    </row>
    <row r="57" spans="1:21" x14ac:dyDescent="0.25">
      <c r="A57" s="17" t="s">
        <v>1933</v>
      </c>
      <c r="B57" s="17" t="s">
        <v>17</v>
      </c>
      <c r="C57" s="17">
        <v>6591471</v>
      </c>
      <c r="D57" s="17" t="s">
        <v>1934</v>
      </c>
      <c r="E57" s="18" t="s">
        <v>1935</v>
      </c>
      <c r="F57" s="18" t="s">
        <v>20</v>
      </c>
      <c r="G57" s="18" t="s">
        <v>1929</v>
      </c>
      <c r="H57" s="18" t="s">
        <v>549</v>
      </c>
      <c r="I57" s="18" t="s">
        <v>1936</v>
      </c>
      <c r="J57" s="18" t="s">
        <v>549</v>
      </c>
      <c r="K57" s="18" t="s">
        <v>1937</v>
      </c>
      <c r="L57" s="18" t="s">
        <v>1938</v>
      </c>
      <c r="M57" s="18" t="s">
        <v>730</v>
      </c>
      <c r="N57" s="18">
        <v>522722</v>
      </c>
      <c r="O57" s="18">
        <v>626348</v>
      </c>
      <c r="P57" s="7">
        <v>1</v>
      </c>
      <c r="Q57" s="22"/>
      <c r="R57" s="2"/>
      <c r="S57" s="3"/>
      <c r="T57" s="19">
        <f t="shared" si="2"/>
        <v>0</v>
      </c>
      <c r="U57" s="20">
        <f t="shared" si="3"/>
        <v>0</v>
      </c>
    </row>
    <row r="58" spans="1:21" x14ac:dyDescent="0.25">
      <c r="A58" s="17" t="s">
        <v>1939</v>
      </c>
      <c r="B58" s="17" t="s">
        <v>17</v>
      </c>
      <c r="C58" s="17">
        <v>9633164</v>
      </c>
      <c r="D58" s="17" t="s">
        <v>1940</v>
      </c>
      <c r="E58" s="18" t="s">
        <v>1941</v>
      </c>
      <c r="F58" s="18" t="s">
        <v>20</v>
      </c>
      <c r="G58" s="18" t="s">
        <v>1929</v>
      </c>
      <c r="H58" s="18" t="s">
        <v>549</v>
      </c>
      <c r="I58" s="18" t="s">
        <v>1942</v>
      </c>
      <c r="J58" s="18" t="s">
        <v>1943</v>
      </c>
      <c r="K58" s="18" t="s">
        <v>25</v>
      </c>
      <c r="L58" s="18"/>
      <c r="M58" s="18" t="s">
        <v>1944</v>
      </c>
      <c r="N58" s="18">
        <v>526080</v>
      </c>
      <c r="O58" s="18">
        <v>626307</v>
      </c>
      <c r="P58" s="7">
        <v>1</v>
      </c>
      <c r="Q58" s="22"/>
      <c r="R58" s="2"/>
      <c r="S58" s="3"/>
      <c r="T58" s="19">
        <f t="shared" si="2"/>
        <v>0</v>
      </c>
      <c r="U58" s="20">
        <f t="shared" si="3"/>
        <v>0</v>
      </c>
    </row>
    <row r="59" spans="1:21" x14ac:dyDescent="0.25">
      <c r="A59" s="17" t="s">
        <v>1945</v>
      </c>
      <c r="B59" s="17" t="s">
        <v>17</v>
      </c>
      <c r="C59" s="17">
        <v>9633163</v>
      </c>
      <c r="D59" s="17" t="s">
        <v>1946</v>
      </c>
      <c r="E59" s="18" t="s">
        <v>1947</v>
      </c>
      <c r="F59" s="18" t="s">
        <v>20</v>
      </c>
      <c r="G59" s="18" t="s">
        <v>1929</v>
      </c>
      <c r="H59" s="18" t="s">
        <v>549</v>
      </c>
      <c r="I59" s="18" t="s">
        <v>1948</v>
      </c>
      <c r="J59" s="18" t="s">
        <v>1949</v>
      </c>
      <c r="K59" s="18" t="s">
        <v>25</v>
      </c>
      <c r="L59" s="18"/>
      <c r="M59" s="18" t="s">
        <v>496</v>
      </c>
      <c r="N59" s="18">
        <v>521246</v>
      </c>
      <c r="O59" s="18">
        <v>622896</v>
      </c>
      <c r="P59" s="7">
        <v>1</v>
      </c>
      <c r="Q59" s="22"/>
      <c r="R59" s="2"/>
      <c r="S59" s="3"/>
      <c r="T59" s="19">
        <f t="shared" si="2"/>
        <v>0</v>
      </c>
      <c r="U59" s="20">
        <f t="shared" si="3"/>
        <v>0</v>
      </c>
    </row>
    <row r="60" spans="1:21" x14ac:dyDescent="0.25">
      <c r="A60" s="17" t="s">
        <v>1950</v>
      </c>
      <c r="B60" s="17" t="s">
        <v>17</v>
      </c>
      <c r="C60" s="17">
        <v>6592376</v>
      </c>
      <c r="D60" s="17" t="s">
        <v>1951</v>
      </c>
      <c r="E60" s="18" t="s">
        <v>1952</v>
      </c>
      <c r="F60" s="18" t="s">
        <v>20</v>
      </c>
      <c r="G60" s="18" t="s">
        <v>1929</v>
      </c>
      <c r="H60" s="18" t="s">
        <v>549</v>
      </c>
      <c r="I60" s="18" t="s">
        <v>1953</v>
      </c>
      <c r="J60" s="18" t="s">
        <v>1954</v>
      </c>
      <c r="K60" s="18" t="s">
        <v>25</v>
      </c>
      <c r="L60" s="18"/>
      <c r="M60" s="18" t="s">
        <v>1955</v>
      </c>
      <c r="N60" s="18">
        <v>523608</v>
      </c>
      <c r="O60" s="18">
        <v>619926</v>
      </c>
      <c r="P60" s="7">
        <v>1</v>
      </c>
      <c r="Q60" s="22"/>
      <c r="R60" s="2"/>
      <c r="S60" s="3"/>
      <c r="T60" s="19">
        <f t="shared" si="2"/>
        <v>0</v>
      </c>
      <c r="U60" s="20">
        <f t="shared" si="3"/>
        <v>0</v>
      </c>
    </row>
    <row r="61" spans="1:21" x14ac:dyDescent="0.25">
      <c r="A61" s="17" t="s">
        <v>1956</v>
      </c>
      <c r="B61" s="17" t="s">
        <v>17</v>
      </c>
      <c r="C61" s="17">
        <v>6592486</v>
      </c>
      <c r="D61" s="17" t="s">
        <v>1957</v>
      </c>
      <c r="E61" s="18" t="s">
        <v>1958</v>
      </c>
      <c r="F61" s="18" t="s">
        <v>20</v>
      </c>
      <c r="G61" s="18" t="s">
        <v>1929</v>
      </c>
      <c r="H61" s="18" t="s">
        <v>549</v>
      </c>
      <c r="I61" s="18" t="s">
        <v>1959</v>
      </c>
      <c r="J61" s="18" t="s">
        <v>1960</v>
      </c>
      <c r="K61" s="18" t="s">
        <v>25</v>
      </c>
      <c r="L61" s="18"/>
      <c r="M61" s="18" t="s">
        <v>394</v>
      </c>
      <c r="N61" s="18">
        <v>518258</v>
      </c>
      <c r="O61" s="18">
        <v>617250</v>
      </c>
      <c r="P61" s="7">
        <v>1</v>
      </c>
      <c r="Q61" s="22"/>
      <c r="R61" s="2"/>
      <c r="S61" s="3"/>
      <c r="T61" s="19">
        <f t="shared" si="2"/>
        <v>0</v>
      </c>
      <c r="U61" s="20">
        <f t="shared" si="3"/>
        <v>0</v>
      </c>
    </row>
    <row r="62" spans="1:21" x14ac:dyDescent="0.25">
      <c r="A62" s="17" t="s">
        <v>1961</v>
      </c>
      <c r="B62" s="17" t="s">
        <v>17</v>
      </c>
      <c r="C62" s="17">
        <v>6592989</v>
      </c>
      <c r="D62" s="17" t="s">
        <v>1962</v>
      </c>
      <c r="E62" s="18" t="s">
        <v>1963</v>
      </c>
      <c r="F62" s="18" t="s">
        <v>20</v>
      </c>
      <c r="G62" s="18" t="s">
        <v>1929</v>
      </c>
      <c r="H62" s="18" t="s">
        <v>549</v>
      </c>
      <c r="I62" s="18" t="s">
        <v>1964</v>
      </c>
      <c r="J62" s="18" t="s">
        <v>1965</v>
      </c>
      <c r="K62" s="18" t="s">
        <v>25</v>
      </c>
      <c r="L62" s="18"/>
      <c r="M62" s="18" t="s">
        <v>953</v>
      </c>
      <c r="N62" s="18">
        <v>526506</v>
      </c>
      <c r="O62" s="18">
        <v>630997</v>
      </c>
      <c r="P62" s="7">
        <v>1</v>
      </c>
      <c r="Q62" s="22"/>
      <c r="R62" s="2"/>
      <c r="S62" s="3"/>
      <c r="T62" s="19">
        <f t="shared" si="2"/>
        <v>0</v>
      </c>
      <c r="U62" s="20">
        <f t="shared" si="3"/>
        <v>0</v>
      </c>
    </row>
    <row r="63" spans="1:21" x14ac:dyDescent="0.25">
      <c r="A63" s="17" t="s">
        <v>1966</v>
      </c>
      <c r="B63" s="17" t="s">
        <v>17</v>
      </c>
      <c r="C63" s="17">
        <v>6593339</v>
      </c>
      <c r="D63" s="17" t="s">
        <v>1967</v>
      </c>
      <c r="E63" s="18" t="s">
        <v>1968</v>
      </c>
      <c r="F63" s="18" t="s">
        <v>20</v>
      </c>
      <c r="G63" s="18" t="s">
        <v>1929</v>
      </c>
      <c r="H63" s="18" t="s">
        <v>1969</v>
      </c>
      <c r="I63" s="18" t="s">
        <v>1970</v>
      </c>
      <c r="J63" s="18" t="s">
        <v>1971</v>
      </c>
      <c r="K63" s="18" t="s">
        <v>25</v>
      </c>
      <c r="L63" s="18"/>
      <c r="M63" s="18" t="s">
        <v>1972</v>
      </c>
      <c r="N63" s="18">
        <v>547581</v>
      </c>
      <c r="O63" s="18">
        <v>606723</v>
      </c>
      <c r="P63" s="7">
        <v>1</v>
      </c>
      <c r="Q63" s="22"/>
      <c r="R63" s="2"/>
      <c r="S63" s="3"/>
      <c r="T63" s="19">
        <f t="shared" si="2"/>
        <v>0</v>
      </c>
      <c r="U63" s="20">
        <f t="shared" si="3"/>
        <v>0</v>
      </c>
    </row>
    <row r="64" spans="1:21" x14ac:dyDescent="0.25">
      <c r="A64" s="17" t="s">
        <v>1973</v>
      </c>
      <c r="B64" s="17" t="s">
        <v>17</v>
      </c>
      <c r="C64" s="17">
        <v>6593766</v>
      </c>
      <c r="D64" s="17" t="s">
        <v>1974</v>
      </c>
      <c r="E64" s="18" t="s">
        <v>1975</v>
      </c>
      <c r="F64" s="18" t="s">
        <v>20</v>
      </c>
      <c r="G64" s="18" t="s">
        <v>1929</v>
      </c>
      <c r="H64" s="18" t="s">
        <v>1969</v>
      </c>
      <c r="I64" s="18" t="s">
        <v>1976</v>
      </c>
      <c r="J64" s="18" t="s">
        <v>1977</v>
      </c>
      <c r="K64" s="18" t="s">
        <v>25</v>
      </c>
      <c r="L64" s="18"/>
      <c r="M64" s="18" t="s">
        <v>1978</v>
      </c>
      <c r="N64" s="18">
        <v>551600</v>
      </c>
      <c r="O64" s="18">
        <v>617956</v>
      </c>
      <c r="P64" s="7">
        <v>1</v>
      </c>
      <c r="Q64" s="22"/>
      <c r="R64" s="2"/>
      <c r="S64" s="3"/>
      <c r="T64" s="19">
        <f t="shared" si="2"/>
        <v>0</v>
      </c>
      <c r="U64" s="20">
        <f t="shared" si="3"/>
        <v>0</v>
      </c>
    </row>
    <row r="65" spans="1:21" x14ac:dyDescent="0.25">
      <c r="A65" s="17" t="s">
        <v>1979</v>
      </c>
      <c r="B65" s="17" t="s">
        <v>17</v>
      </c>
      <c r="C65" s="17">
        <v>6594120</v>
      </c>
      <c r="D65" s="17" t="s">
        <v>1980</v>
      </c>
      <c r="E65" s="18" t="s">
        <v>1981</v>
      </c>
      <c r="F65" s="18" t="s">
        <v>20</v>
      </c>
      <c r="G65" s="18" t="s">
        <v>1929</v>
      </c>
      <c r="H65" s="18" t="s">
        <v>1969</v>
      </c>
      <c r="I65" s="18" t="s">
        <v>1982</v>
      </c>
      <c r="J65" s="18" t="s">
        <v>1983</v>
      </c>
      <c r="K65" s="18" t="s">
        <v>25</v>
      </c>
      <c r="L65" s="18"/>
      <c r="M65" s="18" t="s">
        <v>1984</v>
      </c>
      <c r="N65" s="18">
        <v>546725</v>
      </c>
      <c r="O65" s="18">
        <v>610157</v>
      </c>
      <c r="P65" s="7">
        <v>1</v>
      </c>
      <c r="Q65" s="22"/>
      <c r="R65" s="2"/>
      <c r="S65" s="3"/>
      <c r="T65" s="19">
        <f t="shared" si="2"/>
        <v>0</v>
      </c>
      <c r="U65" s="20">
        <f t="shared" si="3"/>
        <v>0</v>
      </c>
    </row>
    <row r="66" spans="1:21" x14ac:dyDescent="0.25">
      <c r="A66" s="17" t="s">
        <v>1985</v>
      </c>
      <c r="B66" s="17" t="s">
        <v>17</v>
      </c>
      <c r="C66" s="17">
        <v>6594196</v>
      </c>
      <c r="D66" s="17" t="s">
        <v>1986</v>
      </c>
      <c r="E66" s="18" t="s">
        <v>1987</v>
      </c>
      <c r="F66" s="18" t="s">
        <v>20</v>
      </c>
      <c r="G66" s="18" t="s">
        <v>1929</v>
      </c>
      <c r="H66" s="18" t="s">
        <v>1969</v>
      </c>
      <c r="I66" s="18" t="s">
        <v>1988</v>
      </c>
      <c r="J66" s="18" t="s">
        <v>1989</v>
      </c>
      <c r="K66" s="18" t="s">
        <v>25</v>
      </c>
      <c r="L66" s="18"/>
      <c r="M66" s="18" t="s">
        <v>1145</v>
      </c>
      <c r="N66" s="18">
        <v>550080</v>
      </c>
      <c r="O66" s="18">
        <v>616359</v>
      </c>
      <c r="P66" s="7">
        <v>1</v>
      </c>
      <c r="Q66" s="22"/>
      <c r="R66" s="2"/>
      <c r="S66" s="3"/>
      <c r="T66" s="19">
        <f t="shared" si="2"/>
        <v>0</v>
      </c>
      <c r="U66" s="20">
        <f t="shared" si="3"/>
        <v>0</v>
      </c>
    </row>
    <row r="67" spans="1:21" x14ac:dyDescent="0.25">
      <c r="A67" s="17" t="s">
        <v>1990</v>
      </c>
      <c r="B67" s="17" t="s">
        <v>17</v>
      </c>
      <c r="C67" s="17">
        <v>6594641</v>
      </c>
      <c r="D67" s="17" t="s">
        <v>1991</v>
      </c>
      <c r="E67" s="18" t="s">
        <v>1992</v>
      </c>
      <c r="F67" s="18" t="s">
        <v>20</v>
      </c>
      <c r="G67" s="18" t="s">
        <v>1929</v>
      </c>
      <c r="H67" s="18" t="s">
        <v>1969</v>
      </c>
      <c r="I67" s="18" t="s">
        <v>1993</v>
      </c>
      <c r="J67" s="18" t="s">
        <v>1994</v>
      </c>
      <c r="K67" s="18" t="s">
        <v>25</v>
      </c>
      <c r="L67" s="18"/>
      <c r="M67" s="18" t="s">
        <v>1995</v>
      </c>
      <c r="N67" s="18">
        <v>547458</v>
      </c>
      <c r="O67" s="18">
        <v>619946</v>
      </c>
      <c r="P67" s="7">
        <v>1</v>
      </c>
      <c r="Q67" s="22"/>
      <c r="R67" s="2"/>
      <c r="S67" s="3"/>
      <c r="T67" s="19">
        <f t="shared" si="2"/>
        <v>0</v>
      </c>
      <c r="U67" s="20">
        <f t="shared" si="3"/>
        <v>0</v>
      </c>
    </row>
    <row r="68" spans="1:21" x14ac:dyDescent="0.25">
      <c r="A68" s="17" t="s">
        <v>1996</v>
      </c>
      <c r="B68" s="17" t="s">
        <v>17</v>
      </c>
      <c r="C68" s="17">
        <v>6594726</v>
      </c>
      <c r="D68" s="17" t="s">
        <v>1997</v>
      </c>
      <c r="E68" s="18" t="s">
        <v>1998</v>
      </c>
      <c r="F68" s="18" t="s">
        <v>20</v>
      </c>
      <c r="G68" s="18" t="s">
        <v>1929</v>
      </c>
      <c r="H68" s="18" t="s">
        <v>1969</v>
      </c>
      <c r="I68" s="18" t="s">
        <v>1999</v>
      </c>
      <c r="J68" s="18" t="s">
        <v>2000</v>
      </c>
      <c r="K68" s="18" t="s">
        <v>25</v>
      </c>
      <c r="L68" s="18"/>
      <c r="M68" s="18" t="s">
        <v>1944</v>
      </c>
      <c r="N68" s="18">
        <v>556081</v>
      </c>
      <c r="O68" s="18">
        <v>619526</v>
      </c>
      <c r="P68" s="7">
        <v>1</v>
      </c>
      <c r="Q68" s="22"/>
      <c r="R68" s="2"/>
      <c r="S68" s="3"/>
      <c r="T68" s="19">
        <f t="shared" si="2"/>
        <v>0</v>
      </c>
      <c r="U68" s="20">
        <f t="shared" si="3"/>
        <v>0</v>
      </c>
    </row>
    <row r="69" spans="1:21" x14ac:dyDescent="0.25">
      <c r="A69" s="17" t="s">
        <v>2001</v>
      </c>
      <c r="B69" s="17" t="s">
        <v>17</v>
      </c>
      <c r="C69" s="17">
        <v>9633162</v>
      </c>
      <c r="D69" s="17" t="s">
        <v>2002</v>
      </c>
      <c r="E69" s="18" t="s">
        <v>2003</v>
      </c>
      <c r="F69" s="18" t="s">
        <v>20</v>
      </c>
      <c r="G69" s="18" t="s">
        <v>1929</v>
      </c>
      <c r="H69" s="18" t="s">
        <v>2004</v>
      </c>
      <c r="I69" s="18" t="s">
        <v>2005</v>
      </c>
      <c r="J69" s="18" t="s">
        <v>2006</v>
      </c>
      <c r="K69" s="18" t="s">
        <v>25</v>
      </c>
      <c r="L69" s="18"/>
      <c r="M69" s="18" t="s">
        <v>459</v>
      </c>
      <c r="N69" s="18">
        <v>537728</v>
      </c>
      <c r="O69" s="18">
        <v>608749</v>
      </c>
      <c r="P69" s="7">
        <v>1</v>
      </c>
      <c r="Q69" s="22"/>
      <c r="R69" s="2"/>
      <c r="S69" s="3"/>
      <c r="T69" s="19">
        <f t="shared" si="2"/>
        <v>0</v>
      </c>
      <c r="U69" s="20">
        <f t="shared" si="3"/>
        <v>0</v>
      </c>
    </row>
    <row r="70" spans="1:21" x14ac:dyDescent="0.25">
      <c r="A70" s="17" t="s">
        <v>2007</v>
      </c>
      <c r="B70" s="17" t="s">
        <v>17</v>
      </c>
      <c r="C70" s="17">
        <v>6596193</v>
      </c>
      <c r="D70" s="17" t="s">
        <v>2008</v>
      </c>
      <c r="E70" s="18" t="s">
        <v>2009</v>
      </c>
      <c r="F70" s="18" t="s">
        <v>20</v>
      </c>
      <c r="G70" s="18" t="s">
        <v>1929</v>
      </c>
      <c r="H70" s="18" t="s">
        <v>2004</v>
      </c>
      <c r="I70" s="18" t="s">
        <v>2010</v>
      </c>
      <c r="J70" s="18" t="s">
        <v>2011</v>
      </c>
      <c r="K70" s="18" t="s">
        <v>322</v>
      </c>
      <c r="L70" s="18" t="s">
        <v>323</v>
      </c>
      <c r="M70" s="18" t="s">
        <v>757</v>
      </c>
      <c r="N70" s="18">
        <v>535709</v>
      </c>
      <c r="O70" s="18">
        <v>618469</v>
      </c>
      <c r="P70" s="7">
        <v>1</v>
      </c>
      <c r="Q70" s="22"/>
      <c r="R70" s="2"/>
      <c r="S70" s="3"/>
      <c r="T70" s="19">
        <f t="shared" si="2"/>
        <v>0</v>
      </c>
      <c r="U70" s="20">
        <f t="shared" si="3"/>
        <v>0</v>
      </c>
    </row>
    <row r="71" spans="1:21" x14ac:dyDescent="0.25">
      <c r="A71" s="17" t="s">
        <v>2012</v>
      </c>
      <c r="B71" s="17" t="s">
        <v>17</v>
      </c>
      <c r="C71" s="17">
        <v>6596843</v>
      </c>
      <c r="D71" s="17" t="s">
        <v>2013</v>
      </c>
      <c r="E71" s="18" t="s">
        <v>2014</v>
      </c>
      <c r="F71" s="18" t="s">
        <v>20</v>
      </c>
      <c r="G71" s="18" t="s">
        <v>1929</v>
      </c>
      <c r="H71" s="18" t="s">
        <v>2004</v>
      </c>
      <c r="I71" s="18" t="s">
        <v>2015</v>
      </c>
      <c r="J71" s="18" t="s">
        <v>2016</v>
      </c>
      <c r="K71" s="18" t="s">
        <v>25</v>
      </c>
      <c r="L71" s="18"/>
      <c r="M71" s="18" t="s">
        <v>1121</v>
      </c>
      <c r="N71" s="18">
        <v>531271</v>
      </c>
      <c r="O71" s="18">
        <v>613525</v>
      </c>
      <c r="P71" s="7">
        <v>1</v>
      </c>
      <c r="Q71" s="22"/>
      <c r="R71" s="2"/>
      <c r="S71" s="3"/>
      <c r="T71" s="19">
        <f t="shared" si="2"/>
        <v>0</v>
      </c>
      <c r="U71" s="20">
        <f t="shared" si="3"/>
        <v>0</v>
      </c>
    </row>
    <row r="72" spans="1:21" x14ac:dyDescent="0.25">
      <c r="A72" s="17" t="s">
        <v>2018</v>
      </c>
      <c r="B72" s="17" t="s">
        <v>17</v>
      </c>
      <c r="C72" s="17">
        <v>6597940</v>
      </c>
      <c r="D72" s="17" t="s">
        <v>2019</v>
      </c>
      <c r="E72" s="18" t="s">
        <v>2020</v>
      </c>
      <c r="F72" s="18" t="s">
        <v>20</v>
      </c>
      <c r="G72" s="18" t="s">
        <v>1929</v>
      </c>
      <c r="H72" s="18" t="s">
        <v>2017</v>
      </c>
      <c r="I72" s="18" t="s">
        <v>2021</v>
      </c>
      <c r="J72" s="18" t="s">
        <v>2022</v>
      </c>
      <c r="K72" s="18" t="s">
        <v>25</v>
      </c>
      <c r="L72" s="18"/>
      <c r="M72" s="18" t="s">
        <v>858</v>
      </c>
      <c r="N72" s="18">
        <v>543401</v>
      </c>
      <c r="O72" s="18">
        <v>614651</v>
      </c>
      <c r="P72" s="7">
        <v>1</v>
      </c>
      <c r="Q72" s="22"/>
      <c r="R72" s="2"/>
      <c r="S72" s="3"/>
      <c r="T72" s="19">
        <f t="shared" si="2"/>
        <v>0</v>
      </c>
      <c r="U72" s="20">
        <f t="shared" si="3"/>
        <v>0</v>
      </c>
    </row>
    <row r="73" spans="1:21" x14ac:dyDescent="0.25">
      <c r="A73" s="17" t="s">
        <v>2023</v>
      </c>
      <c r="B73" s="17" t="s">
        <v>17</v>
      </c>
      <c r="C73" s="17">
        <v>6599179</v>
      </c>
      <c r="D73" s="17" t="s">
        <v>2024</v>
      </c>
      <c r="E73" s="18" t="s">
        <v>2025</v>
      </c>
      <c r="F73" s="18" t="s">
        <v>20</v>
      </c>
      <c r="G73" s="18" t="s">
        <v>1929</v>
      </c>
      <c r="H73" s="18" t="s">
        <v>2017</v>
      </c>
      <c r="I73" s="18" t="s">
        <v>2026</v>
      </c>
      <c r="J73" s="18" t="s">
        <v>2027</v>
      </c>
      <c r="K73" s="18" t="s">
        <v>25</v>
      </c>
      <c r="L73" s="18"/>
      <c r="M73" s="18" t="s">
        <v>360</v>
      </c>
      <c r="N73" s="18">
        <v>537783</v>
      </c>
      <c r="O73" s="18">
        <v>627321</v>
      </c>
      <c r="P73" s="7">
        <v>1</v>
      </c>
      <c r="Q73" s="22"/>
      <c r="R73" s="2"/>
      <c r="S73" s="3"/>
      <c r="T73" s="19">
        <f t="shared" si="2"/>
        <v>0</v>
      </c>
      <c r="U73" s="20">
        <f t="shared" si="3"/>
        <v>0</v>
      </c>
    </row>
    <row r="74" spans="1:21" x14ac:dyDescent="0.25">
      <c r="A74" s="17" t="s">
        <v>2028</v>
      </c>
      <c r="B74" s="17" t="s">
        <v>17</v>
      </c>
      <c r="C74" s="17">
        <v>6599440</v>
      </c>
      <c r="D74" s="17" t="s">
        <v>2029</v>
      </c>
      <c r="E74" s="18" t="s">
        <v>2030</v>
      </c>
      <c r="F74" s="18" t="s">
        <v>20</v>
      </c>
      <c r="G74" s="18" t="s">
        <v>1929</v>
      </c>
      <c r="H74" s="18" t="s">
        <v>2017</v>
      </c>
      <c r="I74" s="18" t="s">
        <v>2031</v>
      </c>
      <c r="J74" s="18" t="s">
        <v>2032</v>
      </c>
      <c r="K74" s="18" t="s">
        <v>25</v>
      </c>
      <c r="L74" s="18"/>
      <c r="M74" s="18" t="s">
        <v>367</v>
      </c>
      <c r="N74" s="18">
        <v>531583</v>
      </c>
      <c r="O74" s="18">
        <v>622428</v>
      </c>
      <c r="P74" s="7">
        <v>1</v>
      </c>
      <c r="Q74" s="22"/>
      <c r="R74" s="2"/>
      <c r="S74" s="3"/>
      <c r="T74" s="19">
        <f t="shared" si="2"/>
        <v>0</v>
      </c>
      <c r="U74" s="20">
        <f t="shared" si="3"/>
        <v>0</v>
      </c>
    </row>
    <row r="75" spans="1:21" x14ac:dyDescent="0.25">
      <c r="A75" s="17" t="s">
        <v>2033</v>
      </c>
      <c r="B75" s="17" t="s">
        <v>17</v>
      </c>
      <c r="C75" s="17">
        <v>6599542</v>
      </c>
      <c r="D75" s="17" t="s">
        <v>2034</v>
      </c>
      <c r="E75" s="18" t="s">
        <v>2035</v>
      </c>
      <c r="F75" s="18" t="s">
        <v>20</v>
      </c>
      <c r="G75" s="18" t="s">
        <v>1929</v>
      </c>
      <c r="H75" s="18" t="s">
        <v>2017</v>
      </c>
      <c r="I75" s="18" t="s">
        <v>2036</v>
      </c>
      <c r="J75" s="18" t="s">
        <v>2037</v>
      </c>
      <c r="K75" s="18" t="s">
        <v>25</v>
      </c>
      <c r="L75" s="18"/>
      <c r="M75" s="18" t="s">
        <v>636</v>
      </c>
      <c r="N75" s="18">
        <v>543942</v>
      </c>
      <c r="O75" s="18">
        <v>617887</v>
      </c>
      <c r="P75" s="7">
        <v>1</v>
      </c>
      <c r="Q75" s="22"/>
      <c r="R75" s="2"/>
      <c r="S75" s="3"/>
      <c r="T75" s="19">
        <f t="shared" si="2"/>
        <v>0</v>
      </c>
      <c r="U75" s="20">
        <f t="shared" si="3"/>
        <v>0</v>
      </c>
    </row>
    <row r="76" spans="1:21" x14ac:dyDescent="0.25">
      <c r="A76" s="17" t="s">
        <v>2576</v>
      </c>
      <c r="B76" s="17" t="s">
        <v>17</v>
      </c>
      <c r="C76" s="17">
        <v>6591094</v>
      </c>
      <c r="D76" s="17" t="s">
        <v>2577</v>
      </c>
      <c r="E76" s="18" t="s">
        <v>2578</v>
      </c>
      <c r="F76" s="18" t="s">
        <v>20</v>
      </c>
      <c r="G76" s="18" t="s">
        <v>1929</v>
      </c>
      <c r="H76" s="18" t="s">
        <v>2017</v>
      </c>
      <c r="I76" s="18" t="s">
        <v>2575</v>
      </c>
      <c r="J76" s="18" t="s">
        <v>2017</v>
      </c>
      <c r="K76" s="18" t="s">
        <v>1919</v>
      </c>
      <c r="L76" s="18" t="s">
        <v>1920</v>
      </c>
      <c r="M76" s="18" t="s">
        <v>2579</v>
      </c>
      <c r="N76" s="18">
        <v>539395</v>
      </c>
      <c r="O76" s="18">
        <v>619237</v>
      </c>
      <c r="P76" s="7">
        <v>1</v>
      </c>
      <c r="Q76" s="22"/>
      <c r="R76" s="2"/>
      <c r="S76" s="3"/>
      <c r="T76" s="19">
        <f t="shared" si="2"/>
        <v>0</v>
      </c>
      <c r="U76" s="20">
        <f t="shared" si="3"/>
        <v>0</v>
      </c>
    </row>
    <row r="77" spans="1:21" x14ac:dyDescent="0.25">
      <c r="A77" s="17" t="s">
        <v>2580</v>
      </c>
      <c r="B77" s="17" t="s">
        <v>17</v>
      </c>
      <c r="C77" s="17">
        <v>6590219</v>
      </c>
      <c r="D77" s="17" t="s">
        <v>2581</v>
      </c>
      <c r="E77" s="18" t="s">
        <v>2582</v>
      </c>
      <c r="F77" s="18" t="s">
        <v>20</v>
      </c>
      <c r="G77" s="18" t="s">
        <v>1929</v>
      </c>
      <c r="H77" s="18" t="s">
        <v>2017</v>
      </c>
      <c r="I77" s="18" t="s">
        <v>2575</v>
      </c>
      <c r="J77" s="18" t="s">
        <v>2017</v>
      </c>
      <c r="K77" s="18" t="s">
        <v>2191</v>
      </c>
      <c r="L77" s="18" t="s">
        <v>2192</v>
      </c>
      <c r="M77" s="18" t="s">
        <v>443</v>
      </c>
      <c r="N77" s="18">
        <v>539440</v>
      </c>
      <c r="O77" s="18">
        <v>617433</v>
      </c>
      <c r="P77" s="7">
        <v>1</v>
      </c>
      <c r="Q77" s="22"/>
      <c r="R77" s="2"/>
      <c r="S77" s="3"/>
      <c r="T77" s="19">
        <f t="shared" si="2"/>
        <v>0</v>
      </c>
      <c r="U77" s="20">
        <f t="shared" si="3"/>
        <v>0</v>
      </c>
    </row>
    <row r="78" spans="1:21" x14ac:dyDescent="0.25">
      <c r="A78" s="17" t="s">
        <v>2583</v>
      </c>
      <c r="B78" s="17" t="s">
        <v>17</v>
      </c>
      <c r="C78" s="17">
        <v>6590041</v>
      </c>
      <c r="D78" s="17" t="s">
        <v>2584</v>
      </c>
      <c r="E78" s="18" t="s">
        <v>2585</v>
      </c>
      <c r="F78" s="18" t="s">
        <v>20</v>
      </c>
      <c r="G78" s="18" t="s">
        <v>1929</v>
      </c>
      <c r="H78" s="18" t="s">
        <v>2017</v>
      </c>
      <c r="I78" s="18" t="s">
        <v>2575</v>
      </c>
      <c r="J78" s="18" t="s">
        <v>2017</v>
      </c>
      <c r="K78" s="18" t="s">
        <v>2153</v>
      </c>
      <c r="L78" s="18" t="s">
        <v>2154</v>
      </c>
      <c r="M78" s="18" t="s">
        <v>194</v>
      </c>
      <c r="N78" s="18">
        <v>538942</v>
      </c>
      <c r="O78" s="18">
        <v>617992</v>
      </c>
      <c r="P78" s="7">
        <v>1</v>
      </c>
      <c r="Q78" s="22"/>
      <c r="R78" s="2"/>
      <c r="S78" s="3"/>
      <c r="T78" s="19">
        <f t="shared" si="2"/>
        <v>0</v>
      </c>
      <c r="U78" s="20">
        <f t="shared" si="3"/>
        <v>0</v>
      </c>
    </row>
  </sheetData>
  <sheetProtection algorithmName="SHA-512" hashValue="SGeys15RsDOFc1ToPRyEmdXEX2xKEkkBhrLGCAgRHFlET/8+M/qA385jkHcCOmusLeOq84wM0nGZ+iS2tKvqwA==" saltValue="14MItqJxO4Dn5UFYT4Neig==" spinCount="100000" sheet="1" objects="1" scenarios="1" formatCells="0" formatColumns="0" formatRows="0" sort="0" autoFilter="0"/>
  <autoFilter ref="A13:P78"/>
  <mergeCells count="20">
    <mergeCell ref="A12:O12"/>
    <mergeCell ref="O4:P4"/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J10:R10"/>
    <mergeCell ref="G2:I2"/>
    <mergeCell ref="F9:I10"/>
    <mergeCell ref="J2:L2"/>
    <mergeCell ref="J5:L5"/>
    <mergeCell ref="J7:L7"/>
    <mergeCell ref="J8:L8"/>
  </mergeCells>
  <pageMargins left="0.7" right="0.7" top="0.75" bottom="0.75" header="0.51180555555555496" footer="0.51180555555555496"/>
  <pageSetup paperSize="9" scale="39" firstPageNumber="0" orientation="portrait" horizontalDpi="300" verticalDpi="300" r:id="rId1"/>
  <rowBreaks count="1" manualBreakCount="1">
    <brk id="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29P</vt:lpstr>
      <vt:lpstr>30P</vt:lpstr>
      <vt:lpstr>31P</vt:lpstr>
      <vt:lpstr>32P</vt:lpstr>
      <vt:lpstr>33P</vt:lpstr>
      <vt:lpstr>34P</vt:lpstr>
      <vt:lpstr>35P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2018-03-06T14:02:01Z</dcterms:created>
  <dcterms:modified xsi:type="dcterms:W3CDTF">2018-03-15T11:55:40Z</dcterms:modified>
</cp:coreProperties>
</file>