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2EC60464-FCCC-49D9-B7AB-8159EAFEFBD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3" r:id="rId1"/>
  </sheets>
  <definedNames>
    <definedName name="_xlnm._FilterDatabase" localSheetId="0" hidden="1">'Formularz cenowy'!$A$17:$K$17</definedName>
    <definedName name="_Hlk484525379" localSheetId="0">'Formularz cenowy'!#REF!</definedName>
    <definedName name="_Hlk486532022" localSheetId="0">'Formularz cenowy'!$A$5</definedName>
    <definedName name="_xlnm.Print_Area" localSheetId="0">'Formularz cenowy'!$A$1:$K$35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3" l="1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J35" i="3" l="1"/>
  <c r="J34" i="3"/>
  <c r="J33" i="3"/>
  <c r="K33" i="3" s="1"/>
  <c r="J32" i="3"/>
  <c r="K32" i="3" s="1"/>
  <c r="J31" i="3"/>
  <c r="K31" i="3" s="1"/>
  <c r="J30" i="3"/>
  <c r="J29" i="3"/>
  <c r="J28" i="3"/>
  <c r="K28" i="3" s="1"/>
  <c r="J27" i="3"/>
  <c r="J26" i="3"/>
  <c r="J25" i="3"/>
  <c r="K25" i="3" s="1"/>
  <c r="J24" i="3"/>
  <c r="K24" i="3" s="1"/>
  <c r="J23" i="3"/>
  <c r="K23" i="3" s="1"/>
  <c r="J22" i="3"/>
  <c r="J21" i="3"/>
  <c r="J20" i="3"/>
  <c r="K20" i="3" s="1"/>
  <c r="J19" i="3"/>
  <c r="K19" i="3" s="1"/>
  <c r="J18" i="3"/>
  <c r="G18" i="3"/>
  <c r="K30" i="3" l="1"/>
  <c r="K21" i="3"/>
  <c r="K29" i="3"/>
  <c r="K27" i="3"/>
  <c r="K35" i="3"/>
  <c r="K22" i="3"/>
  <c r="K18" i="3"/>
  <c r="K26" i="3"/>
  <c r="K34" i="3"/>
</calcChain>
</file>

<file path=xl/sharedStrings.xml><?xml version="1.0" encoding="utf-8"?>
<sst xmlns="http://schemas.openxmlformats.org/spreadsheetml/2006/main" count="92" uniqueCount="45">
  <si>
    <t>Formularz cenowy</t>
  </si>
  <si>
    <t xml:space="preserve">WYKONAWCA: </t>
  </si>
  <si>
    <t xml:space="preserve">ZAMAWIAJĄCY: </t>
  </si>
  <si>
    <t>Pasmo podstawowe</t>
  </si>
  <si>
    <t>10Gbit/s</t>
  </si>
  <si>
    <t>Wartość podatku VAT</t>
  </si>
  <si>
    <t>Abonament miesięczny netto za pasmo podstawowe</t>
  </si>
  <si>
    <t xml:space="preserve">Naukowa i Akademicka Sieć Komputerowa Państwowy Instytut Badawczy
 ul. Kolska 12, 01-045 Warszawa </t>
  </si>
  <si>
    <t>podpis:</t>
  </si>
  <si>
    <t>Liczba miesięcy świadczenia usługi Pasmo podstawowe</t>
  </si>
  <si>
    <t>Interfejs (port) Usługi</t>
  </si>
  <si>
    <t>Numer części</t>
  </si>
  <si>
    <t>Termin Uruchomienia Usługi</t>
  </si>
  <si>
    <t>Termin zakończenia Usługi</t>
  </si>
  <si>
    <t>Węzeł Operatora</t>
  </si>
  <si>
    <t>Węzeł Regionalny OSE</t>
  </si>
  <si>
    <t>Projekt MDO
ul. Adamskiego 7
40-069 Katowice</t>
  </si>
  <si>
    <r>
      <rPr>
        <b/>
        <sz val="11"/>
        <color theme="1"/>
        <rFont val="Calibri"/>
        <family val="2"/>
        <charset val="238"/>
        <scheme val="minor"/>
      </rPr>
      <t xml:space="preserve">ul. Gospodarcza 12
40-432 Katowice 
</t>
    </r>
    <r>
      <rPr>
        <sz val="11"/>
        <color theme="1"/>
        <rFont val="Calibri"/>
        <family val="2"/>
        <scheme val="minor"/>
      </rPr>
      <t>Kolokacja 3S, Budynek DC2, w obrębie powierzchni  kolokacyjnych w budynku ODF Zlokalizowany w MMR1 oraz MMR2</t>
    </r>
  </si>
  <si>
    <t>NEXERA
ul. Piłsudskiego 1
28-300 Jędrzejów</t>
  </si>
  <si>
    <r>
      <rPr>
        <b/>
        <sz val="11"/>
        <color theme="1"/>
        <rFont val="Calibri"/>
        <family val="2"/>
        <charset val="238"/>
        <scheme val="minor"/>
      </rPr>
      <t xml:space="preserve">ul. Karola Olszewskiego 6
25-663 Kielce
</t>
    </r>
    <r>
      <rPr>
        <sz val="11"/>
        <color theme="1"/>
        <rFont val="Calibri"/>
        <family val="2"/>
        <scheme val="minor"/>
      </rPr>
      <t>Kolokacja Gmina Kielce - Kielecki Park Technologiczny, w obrębie powierzchni  kolokacyjnych w budynku ODF_NASK_1, ODF_NASK_2</t>
    </r>
  </si>
  <si>
    <t>NEXERA
ul. IX Wieków Kielc 14
25-001 Kielce</t>
  </si>
  <si>
    <t>Orange Polska
ul. IX Wieków Kielc 14
25-001 Kielce</t>
  </si>
  <si>
    <t>NEXERA
ul. Żeromskiego 9
27-600 Sandomierz</t>
  </si>
  <si>
    <t>TOYA
ul. Łąkowa 29A
90-554 Łódź</t>
  </si>
  <si>
    <r>
      <rPr>
        <b/>
        <sz val="11"/>
        <color theme="1"/>
        <rFont val="Calibri"/>
        <family val="2"/>
        <charset val="238"/>
        <scheme val="minor"/>
      </rPr>
      <t xml:space="preserve">ul. Wersalska 50
91-212 Łódź
</t>
    </r>
    <r>
      <rPr>
        <sz val="11"/>
        <color theme="1"/>
        <rFont val="Calibri"/>
        <family val="2"/>
        <scheme val="minor"/>
      </rPr>
      <t>Kolokacja TMPL, w obrębie powierzchni  kolokacyjnych w budynku ODF29990D/21, ODF29990D/22</t>
    </r>
  </si>
  <si>
    <t>Orange Polska
ul. Kościuszki 12
90-001 Łódź</t>
  </si>
  <si>
    <t>NEXERA
ul. Sienkiewicza 9
97-300 Piotrków Trybunalski</t>
  </si>
  <si>
    <t>NEXERA
ul. Jana Pawła II 28
98-200 Sieradz</t>
  </si>
  <si>
    <t>NEXERA
ul. Jagiellońska 34
96-100 Skierniewice</t>
  </si>
  <si>
    <t>Orange Polska
ul. Pocztowa 17
66-400 Gorzów Wielkopolski</t>
  </si>
  <si>
    <r>
      <rPr>
        <b/>
        <sz val="11"/>
        <color theme="1"/>
        <rFont val="Calibri"/>
        <family val="2"/>
        <charset val="238"/>
        <scheme val="minor"/>
      </rPr>
      <t xml:space="preserve">ul. Inżynierska 8
67-100 Nowa Sól
</t>
    </r>
    <r>
      <rPr>
        <sz val="11"/>
        <color theme="1"/>
        <rFont val="Calibri"/>
        <family val="2"/>
        <scheme val="minor"/>
      </rPr>
      <t>Kolokacja Sinersio Polska, w obrębie powierzchni  kolokacyjnych w budynku BOX_C8_1, BOX_C8_2, BOX_C8_3</t>
    </r>
  </si>
  <si>
    <t>Orange Polska
Plac Pocztowy 1
65-061 Zielona Góra</t>
  </si>
  <si>
    <t>NEXERA
ul. Polna 18
82-300 Elbląg</t>
  </si>
  <si>
    <r>
      <rPr>
        <b/>
        <sz val="11"/>
        <color theme="1"/>
        <rFont val="Calibri"/>
        <family val="2"/>
        <charset val="238"/>
        <scheme val="minor"/>
      </rPr>
      <t xml:space="preserve">ul. Jagiellończyka 26
10-062 Olsztyn
</t>
    </r>
    <r>
      <rPr>
        <sz val="11"/>
        <color theme="1"/>
        <rFont val="Calibri"/>
        <family val="2"/>
        <scheme val="minor"/>
      </rPr>
      <t>Kolokacja Sprint, w obrębie powierzchni  kolokacyjnych w budynku ODF_NASK_1, ODF_NASK_2</t>
    </r>
  </si>
  <si>
    <t>Orange Polska
ul. Jaroszyka 21
11-041 Olsztyn</t>
  </si>
  <si>
    <t>INEA
ul. Wysocka nr działki 2/4
63-400 Ostrów Wielkopolski</t>
  </si>
  <si>
    <r>
      <rPr>
        <b/>
        <sz val="11"/>
        <color theme="1"/>
        <rFont val="Calibri"/>
        <family val="2"/>
        <charset val="238"/>
        <scheme val="minor"/>
      </rPr>
      <t xml:space="preserve">ul. Wierzbowa 84
Wysogotowo
62-081 Przeźmierowo
</t>
    </r>
    <r>
      <rPr>
        <sz val="11"/>
        <color theme="1"/>
        <rFont val="Calibri"/>
        <family val="2"/>
        <scheme val="minor"/>
      </rPr>
      <t>Kolokacja INEA, ODF szafa NASK_ODF_3 oraz NASK_ODF_5</t>
    </r>
  </si>
  <si>
    <t>Asta-Net
ul. Drygasa 29
64-920 Piła</t>
  </si>
  <si>
    <t>INEA
ul. Klaudyny Potockiej 25
60-211 Poznań</t>
  </si>
  <si>
    <t>10GE</t>
  </si>
  <si>
    <t>Abonamentu miesięcznego brutto za pasmo podstawowe</t>
  </si>
  <si>
    <r>
      <t xml:space="preserve">UWAGA
</t>
    </r>
    <r>
      <rPr>
        <b/>
        <sz val="8"/>
        <color rgb="FFFF0000"/>
        <rFont val="Calibri"/>
        <family val="2"/>
        <charset val="238"/>
        <scheme val="minor"/>
      </rPr>
      <t>1. W przypadku złożenia przez Zamawiającego Zamówienia na pasmo dodatkowe abonament miesięczny z tego tytuł będzie taki sam jak dla abonamentu miesięcznego za pasmo podstawowe.</t>
    </r>
    <r>
      <rPr>
        <b/>
        <sz val="8"/>
        <color theme="1"/>
        <rFont val="Calibri"/>
        <family val="2"/>
        <charset val="238"/>
        <scheme val="minor"/>
      </rPr>
      <t xml:space="preserve">
2. Wszystkie pola dotyczące części postępowania, na które Wykonawca składa ofertę oznaczone w tle kolorem </t>
    </r>
    <r>
      <rPr>
        <b/>
        <sz val="8"/>
        <color rgb="FFFFC000"/>
        <rFont val="Calibri"/>
        <family val="2"/>
        <charset val="238"/>
        <scheme val="minor"/>
      </rPr>
      <t>pomarańczowym</t>
    </r>
    <r>
      <rPr>
        <b/>
        <sz val="8"/>
        <color theme="1"/>
        <rFont val="Calibri"/>
        <family val="2"/>
        <charset val="238"/>
        <scheme val="minor"/>
      </rPr>
      <t xml:space="preserve"> muszą zostać wypełnione. Możliwe jest nie wypełnienie pola dla danej części postępowania, w przypadku gdy Wykonawca nie składa dla tej części oferty.
3. Przedmiot zamówienia jest podzielony na 18 Części oznaczonych od 1 do 18. (każda lokalizacja stanowi odrębną Część zamówienia).</t>
    </r>
  </si>
  <si>
    <t>znak postępowania: ZZ.2131.138.2020.MAW [OSE 2020]</t>
  </si>
  <si>
    <t>„Świadczenie usługi transmisji danych 10Gbit/s  pomiędzy Węzłami Operatora i Węzłami Regionalnymi OSE”</t>
  </si>
  <si>
    <t>Załącznik nr 2  do Zapytania ofertowego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</si>
</sst>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57">
    <xf numFmtId="0" fontId="0" fillId="0" borderId="0" xfId="0"/>
    <xf numFmtId="0" fontId="13" fillId="0" borderId="0" xfId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wrapText="1"/>
    </xf>
    <xf numFmtId="4" fontId="13" fillId="0" borderId="0" xfId="1" applyNumberFormat="1" applyAlignment="1">
      <alignment horizontal="center"/>
    </xf>
    <xf numFmtId="0" fontId="10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wrapText="1"/>
    </xf>
    <xf numFmtId="0" fontId="7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2" fillId="4" borderId="8" xfId="2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0" borderId="14" xfId="1" applyBorder="1" applyAlignment="1">
      <alignment horizontal="center" vertical="center"/>
    </xf>
    <xf numFmtId="4" fontId="13" fillId="2" borderId="13" xfId="1" applyNumberFormat="1" applyFill="1" applyBorder="1" applyAlignment="1" applyProtection="1">
      <alignment vertical="center"/>
      <protection locked="0"/>
    </xf>
    <xf numFmtId="4" fontId="13" fillId="0" borderId="8" xfId="1" applyNumberFormat="1" applyBorder="1" applyAlignment="1">
      <alignment vertical="center"/>
    </xf>
    <xf numFmtId="4" fontId="13" fillId="3" borderId="14" xfId="1" applyNumberFormat="1" applyFill="1" applyBorder="1" applyAlignment="1">
      <alignment vertical="center"/>
    </xf>
    <xf numFmtId="0" fontId="13" fillId="0" borderId="16" xfId="1" applyBorder="1" applyAlignment="1">
      <alignment horizontal="center" vertical="center"/>
    </xf>
    <xf numFmtId="4" fontId="13" fillId="3" borderId="8" xfId="1" applyNumberFormat="1" applyFill="1" applyBorder="1" applyAlignment="1">
      <alignment vertical="center"/>
    </xf>
    <xf numFmtId="0" fontId="1" fillId="0" borderId="8" xfId="2" applyFont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5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6" fillId="0" borderId="0" xfId="1" applyFont="1" applyAlignment="1">
      <alignment vertical="center" wrapText="1"/>
    </xf>
    <xf numFmtId="0" fontId="13" fillId="0" borderId="0" xfId="1" applyBorder="1"/>
    <xf numFmtId="0" fontId="9" fillId="0" borderId="0" xfId="1" applyFont="1" applyBorder="1" applyAlignment="1">
      <alignment wrapText="1"/>
    </xf>
    <xf numFmtId="0" fontId="9" fillId="0" borderId="19" xfId="1" applyFont="1" applyBorder="1" applyAlignment="1">
      <alignment horizontal="right" wrapText="1"/>
    </xf>
    <xf numFmtId="0" fontId="9" fillId="0" borderId="20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3" fillId="2" borderId="17" xfId="1" applyFill="1" applyBorder="1"/>
    <xf numFmtId="0" fontId="13" fillId="2" borderId="0" xfId="1" applyFill="1" applyBorder="1"/>
    <xf numFmtId="0" fontId="13" fillId="2" borderId="18" xfId="1" applyFill="1" applyBorder="1"/>
    <xf numFmtId="0" fontId="6" fillId="0" borderId="0" xfId="1" applyFont="1" applyAlignment="1">
      <alignment horizontal="right" vertical="center" wrapText="1"/>
    </xf>
    <xf numFmtId="164" fontId="10" fillId="0" borderId="0" xfId="1" applyNumberFormat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13" fillId="0" borderId="0" xfId="1" applyAlignment="1">
      <alignment horizontal="left" wrapText="1"/>
    </xf>
    <xf numFmtId="0" fontId="13" fillId="0" borderId="4" xfId="1" applyBorder="1" applyAlignment="1">
      <alignment horizontal="center" wrapText="1"/>
    </xf>
    <xf numFmtId="0" fontId="13" fillId="0" borderId="5" xfId="1" applyBorder="1" applyAlignment="1">
      <alignment horizontal="center" wrapText="1"/>
    </xf>
    <xf numFmtId="0" fontId="13" fillId="0" borderId="2" xfId="1" applyBorder="1" applyAlignment="1">
      <alignment horizontal="center" wrapText="1"/>
    </xf>
    <xf numFmtId="0" fontId="13" fillId="0" borderId="17" xfId="1" applyBorder="1" applyAlignment="1">
      <alignment horizontal="center" wrapText="1"/>
    </xf>
    <xf numFmtId="0" fontId="13" fillId="0" borderId="0" xfId="1" applyBorder="1" applyAlignment="1">
      <alignment horizontal="center" wrapText="1"/>
    </xf>
    <xf numFmtId="0" fontId="13" fillId="0" borderId="18" xfId="1" applyBorder="1" applyAlignment="1">
      <alignment horizontal="center" wrapText="1"/>
    </xf>
    <xf numFmtId="0" fontId="13" fillId="0" borderId="6" xfId="1" applyBorder="1" applyAlignment="1">
      <alignment horizontal="center" wrapText="1"/>
    </xf>
    <xf numFmtId="0" fontId="13" fillId="0" borderId="7" xfId="1" applyBorder="1" applyAlignment="1">
      <alignment horizontal="center" wrapText="1"/>
    </xf>
    <xf numFmtId="0" fontId="13" fillId="0" borderId="3" xfId="1" applyBorder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14" fontId="8" fillId="0" borderId="8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4217A8B9-DA53-4465-B49A-989CDA5FE8A7}"/>
    <cellStyle name="Normalny 3" xfId="2" xr:uid="{13459579-F85F-42DC-8C62-14C03A8EEA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C41F-52E1-4A89-9525-6FF317D72E22}">
  <sheetPr>
    <pageSetUpPr fitToPage="1"/>
  </sheetPr>
  <dimension ref="A2:K35"/>
  <sheetViews>
    <sheetView tabSelected="1" topLeftCell="A9" zoomScale="90" zoomScaleNormal="90" zoomScaleSheetLayoutView="40" workbookViewId="0">
      <selection activeCell="P16" sqref="P16"/>
    </sheetView>
  </sheetViews>
  <sheetFormatPr defaultColWidth="8.7265625" defaultRowHeight="14.5" x14ac:dyDescent="0.35"/>
  <cols>
    <col min="1" max="1" width="6.81640625" style="1" customWidth="1"/>
    <col min="2" max="2" width="27.81640625" style="1" customWidth="1"/>
    <col min="3" max="3" width="26" style="1" customWidth="1"/>
    <col min="4" max="4" width="8.7265625" style="1"/>
    <col min="5" max="5" width="11.453125" style="1" customWidth="1"/>
    <col min="6" max="6" width="12.1796875" style="1" customWidth="1"/>
    <col min="7" max="7" width="12.453125" style="1" customWidth="1"/>
    <col min="8" max="8" width="9.81640625" style="1" customWidth="1"/>
    <col min="9" max="9" width="14.26953125" style="1" customWidth="1"/>
    <col min="10" max="10" width="7.1796875" style="1" customWidth="1"/>
    <col min="11" max="11" width="18.54296875" style="1" customWidth="1"/>
    <col min="12" max="16384" width="8.7265625" style="1"/>
  </cols>
  <sheetData>
    <row r="2" spans="1:11" ht="15.75" customHeight="1" x14ac:dyDescent="0.3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customHeigh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 x14ac:dyDescent="0.35">
      <c r="A4" s="53" t="s">
        <v>43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 customHeight="1" x14ac:dyDescent="0.35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customHeight="1" x14ac:dyDescent="0.35">
      <c r="B6" s="30"/>
      <c r="C6" s="30"/>
      <c r="D6" s="30"/>
      <c r="E6" s="30"/>
      <c r="F6" s="30"/>
    </row>
    <row r="7" spans="1:11" ht="23.5" x14ac:dyDescent="0.3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22.5" customHeight="1" thickBot="1" x14ac:dyDescent="0.4">
      <c r="A8" s="2" t="s">
        <v>1</v>
      </c>
      <c r="H8" s="41" t="s">
        <v>2</v>
      </c>
      <c r="I8" s="42"/>
      <c r="J8" s="42"/>
      <c r="K8" s="42"/>
    </row>
    <row r="9" spans="1:11" ht="14.5" customHeight="1" x14ac:dyDescent="0.35">
      <c r="A9" s="24"/>
      <c r="B9" s="25"/>
      <c r="C9" s="25"/>
      <c r="D9" s="25"/>
      <c r="E9" s="26"/>
      <c r="F9" s="3"/>
      <c r="H9" s="43" t="s">
        <v>7</v>
      </c>
      <c r="I9" s="44"/>
      <c r="J9" s="44"/>
      <c r="K9" s="45"/>
    </row>
    <row r="10" spans="1:11" x14ac:dyDescent="0.35">
      <c r="A10" s="36"/>
      <c r="B10" s="37"/>
      <c r="C10" s="37"/>
      <c r="D10" s="37"/>
      <c r="E10" s="38"/>
      <c r="F10" s="3"/>
      <c r="H10" s="46"/>
      <c r="I10" s="47"/>
      <c r="J10" s="47"/>
      <c r="K10" s="48"/>
    </row>
    <row r="11" spans="1:11" ht="15" thickBot="1" x14ac:dyDescent="0.4">
      <c r="A11" s="27"/>
      <c r="B11" s="28"/>
      <c r="C11" s="28"/>
      <c r="D11" s="28"/>
      <c r="E11" s="29"/>
      <c r="H11" s="49"/>
      <c r="I11" s="50"/>
      <c r="J11" s="50"/>
      <c r="K11" s="51"/>
    </row>
    <row r="12" spans="1:11" ht="15.5" customHeight="1" x14ac:dyDescent="0.35">
      <c r="A12" s="4"/>
      <c r="B12" s="4"/>
      <c r="C12" s="4"/>
      <c r="D12" s="4"/>
      <c r="E12" s="5"/>
      <c r="F12" s="6"/>
      <c r="G12" s="6"/>
      <c r="H12" s="6"/>
      <c r="I12" s="6"/>
      <c r="J12" s="6"/>
      <c r="K12" s="6"/>
    </row>
    <row r="13" spans="1:11" ht="7" customHeight="1" x14ac:dyDescent="0.35">
      <c r="A13" s="7"/>
      <c r="B13" s="7"/>
      <c r="C13" s="7"/>
      <c r="D13" s="7"/>
      <c r="E13" s="5"/>
    </row>
    <row r="14" spans="1:11" ht="7" customHeight="1" thickBot="1" x14ac:dyDescent="0.4">
      <c r="A14" s="8"/>
      <c r="D14" s="31"/>
      <c r="E14" s="32"/>
      <c r="F14" s="9"/>
    </row>
    <row r="15" spans="1:11" ht="102" customHeight="1" thickBot="1" x14ac:dyDescent="0.4">
      <c r="C15" s="33" t="s">
        <v>8</v>
      </c>
      <c r="D15" s="34"/>
      <c r="E15" s="35"/>
      <c r="F15" s="40" t="s">
        <v>41</v>
      </c>
      <c r="G15" s="40"/>
      <c r="H15" s="40"/>
      <c r="I15" s="40"/>
      <c r="J15" s="40"/>
      <c r="K15" s="40"/>
    </row>
    <row r="16" spans="1:11" ht="23.25" customHeight="1" thickBot="1" x14ac:dyDescent="0.4">
      <c r="A16" s="7"/>
      <c r="B16" s="7"/>
      <c r="D16" s="7"/>
      <c r="E16" s="5"/>
    </row>
    <row r="17" spans="1:11" ht="118.5" customHeight="1" thickBot="1" x14ac:dyDescent="0.4">
      <c r="A17" s="10" t="s">
        <v>11</v>
      </c>
      <c r="B17" s="11" t="s">
        <v>14</v>
      </c>
      <c r="C17" s="12" t="s">
        <v>15</v>
      </c>
      <c r="D17" s="12" t="s">
        <v>10</v>
      </c>
      <c r="E17" s="12" t="s">
        <v>3</v>
      </c>
      <c r="F17" s="12" t="s">
        <v>12</v>
      </c>
      <c r="G17" s="12" t="s">
        <v>13</v>
      </c>
      <c r="H17" s="13" t="s">
        <v>9</v>
      </c>
      <c r="I17" s="11" t="s">
        <v>6</v>
      </c>
      <c r="J17" s="12" t="s">
        <v>5</v>
      </c>
      <c r="K17" s="13" t="s">
        <v>40</v>
      </c>
    </row>
    <row r="18" spans="1:11" ht="101.5" x14ac:dyDescent="0.35">
      <c r="A18" s="14">
        <v>1</v>
      </c>
      <c r="B18" s="15" t="s">
        <v>16</v>
      </c>
      <c r="C18" s="15" t="s">
        <v>17</v>
      </c>
      <c r="D18" s="23" t="s">
        <v>39</v>
      </c>
      <c r="E18" s="16" t="s">
        <v>4</v>
      </c>
      <c r="F18" s="56">
        <v>44013</v>
      </c>
      <c r="G18" s="56">
        <f>F18+3*365-1</f>
        <v>45107</v>
      </c>
      <c r="H18" s="17">
        <v>36</v>
      </c>
      <c r="I18" s="18"/>
      <c r="J18" s="19">
        <f t="shared" ref="J18:J35" si="0">ROUND(I18*0.23,2)</f>
        <v>0</v>
      </c>
      <c r="K18" s="20">
        <f t="shared" ref="K18:K35" si="1">ROUND(I18,2)+J18</f>
        <v>0</v>
      </c>
    </row>
    <row r="19" spans="1:11" ht="101.5" x14ac:dyDescent="0.35">
      <c r="A19" s="14">
        <v>2</v>
      </c>
      <c r="B19" s="15" t="s">
        <v>18</v>
      </c>
      <c r="C19" s="15" t="s">
        <v>19</v>
      </c>
      <c r="D19" s="23" t="s">
        <v>39</v>
      </c>
      <c r="E19" s="16" t="s">
        <v>4</v>
      </c>
      <c r="F19" s="56">
        <v>44013</v>
      </c>
      <c r="G19" s="56">
        <f t="shared" ref="G19:G35" si="2">F19+3*365-1</f>
        <v>45107</v>
      </c>
      <c r="H19" s="17">
        <v>36</v>
      </c>
      <c r="I19" s="18"/>
      <c r="J19" s="19">
        <f t="shared" si="0"/>
        <v>0</v>
      </c>
      <c r="K19" s="20">
        <f t="shared" si="1"/>
        <v>0</v>
      </c>
    </row>
    <row r="20" spans="1:11" ht="101.5" x14ac:dyDescent="0.35">
      <c r="A20" s="14">
        <v>3</v>
      </c>
      <c r="B20" s="15" t="s">
        <v>20</v>
      </c>
      <c r="C20" s="15" t="s">
        <v>19</v>
      </c>
      <c r="D20" s="23" t="s">
        <v>39</v>
      </c>
      <c r="E20" s="16" t="s">
        <v>4</v>
      </c>
      <c r="F20" s="56">
        <v>44013</v>
      </c>
      <c r="G20" s="56">
        <f t="shared" si="2"/>
        <v>45107</v>
      </c>
      <c r="H20" s="17">
        <v>36</v>
      </c>
      <c r="I20" s="18"/>
      <c r="J20" s="19">
        <f t="shared" si="0"/>
        <v>0</v>
      </c>
      <c r="K20" s="20">
        <f t="shared" si="1"/>
        <v>0</v>
      </c>
    </row>
    <row r="21" spans="1:11" ht="101.5" x14ac:dyDescent="0.35">
      <c r="A21" s="14">
        <v>4</v>
      </c>
      <c r="B21" s="15" t="s">
        <v>20</v>
      </c>
      <c r="C21" s="15" t="s">
        <v>19</v>
      </c>
      <c r="D21" s="23" t="s">
        <v>39</v>
      </c>
      <c r="E21" s="16" t="s">
        <v>4</v>
      </c>
      <c r="F21" s="56">
        <v>44013</v>
      </c>
      <c r="G21" s="56">
        <f t="shared" si="2"/>
        <v>45107</v>
      </c>
      <c r="H21" s="17">
        <v>36</v>
      </c>
      <c r="I21" s="18"/>
      <c r="J21" s="19">
        <f t="shared" si="0"/>
        <v>0</v>
      </c>
      <c r="K21" s="20">
        <f t="shared" si="1"/>
        <v>0</v>
      </c>
    </row>
    <row r="22" spans="1:11" ht="101.5" x14ac:dyDescent="0.35">
      <c r="A22" s="14">
        <v>5</v>
      </c>
      <c r="B22" s="15" t="s">
        <v>21</v>
      </c>
      <c r="C22" s="15" t="s">
        <v>19</v>
      </c>
      <c r="D22" s="23" t="s">
        <v>39</v>
      </c>
      <c r="E22" s="16" t="s">
        <v>4</v>
      </c>
      <c r="F22" s="56">
        <v>44013</v>
      </c>
      <c r="G22" s="56">
        <f t="shared" si="2"/>
        <v>45107</v>
      </c>
      <c r="H22" s="17">
        <v>36</v>
      </c>
      <c r="I22" s="18"/>
      <c r="J22" s="19">
        <f t="shared" si="0"/>
        <v>0</v>
      </c>
      <c r="K22" s="20">
        <f t="shared" si="1"/>
        <v>0</v>
      </c>
    </row>
    <row r="23" spans="1:11" ht="101.5" x14ac:dyDescent="0.35">
      <c r="A23" s="14">
        <v>6</v>
      </c>
      <c r="B23" s="15" t="s">
        <v>22</v>
      </c>
      <c r="C23" s="15" t="s">
        <v>19</v>
      </c>
      <c r="D23" s="23" t="s">
        <v>39</v>
      </c>
      <c r="E23" s="16" t="s">
        <v>4</v>
      </c>
      <c r="F23" s="56">
        <v>44013</v>
      </c>
      <c r="G23" s="56">
        <f t="shared" si="2"/>
        <v>45107</v>
      </c>
      <c r="H23" s="21">
        <v>36</v>
      </c>
      <c r="I23" s="18"/>
      <c r="J23" s="19">
        <f t="shared" si="0"/>
        <v>0</v>
      </c>
      <c r="K23" s="22">
        <f t="shared" si="1"/>
        <v>0</v>
      </c>
    </row>
    <row r="24" spans="1:11" ht="87" x14ac:dyDescent="0.35">
      <c r="A24" s="14">
        <v>7</v>
      </c>
      <c r="B24" s="15" t="s">
        <v>23</v>
      </c>
      <c r="C24" s="15" t="s">
        <v>24</v>
      </c>
      <c r="D24" s="23" t="s">
        <v>39</v>
      </c>
      <c r="E24" s="16" t="s">
        <v>4</v>
      </c>
      <c r="F24" s="56">
        <v>44013</v>
      </c>
      <c r="G24" s="56">
        <f t="shared" si="2"/>
        <v>45107</v>
      </c>
      <c r="H24" s="21">
        <v>36</v>
      </c>
      <c r="I24" s="18"/>
      <c r="J24" s="19">
        <f t="shared" si="0"/>
        <v>0</v>
      </c>
      <c r="K24" s="22">
        <f t="shared" si="1"/>
        <v>0</v>
      </c>
    </row>
    <row r="25" spans="1:11" ht="87" x14ac:dyDescent="0.35">
      <c r="A25" s="14">
        <v>8</v>
      </c>
      <c r="B25" s="15" t="s">
        <v>25</v>
      </c>
      <c r="C25" s="15" t="s">
        <v>24</v>
      </c>
      <c r="D25" s="23" t="s">
        <v>39</v>
      </c>
      <c r="E25" s="16" t="s">
        <v>4</v>
      </c>
      <c r="F25" s="56">
        <v>44013</v>
      </c>
      <c r="G25" s="56">
        <f t="shared" si="2"/>
        <v>45107</v>
      </c>
      <c r="H25" s="21">
        <v>36</v>
      </c>
      <c r="I25" s="18"/>
      <c r="J25" s="19">
        <f t="shared" si="0"/>
        <v>0</v>
      </c>
      <c r="K25" s="22">
        <f t="shared" si="1"/>
        <v>0</v>
      </c>
    </row>
    <row r="26" spans="1:11" ht="87" x14ac:dyDescent="0.35">
      <c r="A26" s="14">
        <v>9</v>
      </c>
      <c r="B26" s="15" t="s">
        <v>26</v>
      </c>
      <c r="C26" s="15" t="s">
        <v>24</v>
      </c>
      <c r="D26" s="23" t="s">
        <v>39</v>
      </c>
      <c r="E26" s="16" t="s">
        <v>4</v>
      </c>
      <c r="F26" s="56">
        <v>44013</v>
      </c>
      <c r="G26" s="56">
        <f t="shared" si="2"/>
        <v>45107</v>
      </c>
      <c r="H26" s="21">
        <v>36</v>
      </c>
      <c r="I26" s="18"/>
      <c r="J26" s="19">
        <f t="shared" si="0"/>
        <v>0</v>
      </c>
      <c r="K26" s="22">
        <f t="shared" si="1"/>
        <v>0</v>
      </c>
    </row>
    <row r="27" spans="1:11" ht="87" x14ac:dyDescent="0.35">
      <c r="A27" s="14">
        <v>10</v>
      </c>
      <c r="B27" s="15" t="s">
        <v>27</v>
      </c>
      <c r="C27" s="15" t="s">
        <v>24</v>
      </c>
      <c r="D27" s="23" t="s">
        <v>39</v>
      </c>
      <c r="E27" s="16" t="s">
        <v>4</v>
      </c>
      <c r="F27" s="56">
        <v>44013</v>
      </c>
      <c r="G27" s="56">
        <f t="shared" si="2"/>
        <v>45107</v>
      </c>
      <c r="H27" s="21">
        <v>36</v>
      </c>
      <c r="I27" s="18"/>
      <c r="J27" s="19">
        <f t="shared" si="0"/>
        <v>0</v>
      </c>
      <c r="K27" s="22">
        <f t="shared" si="1"/>
        <v>0</v>
      </c>
    </row>
    <row r="28" spans="1:11" ht="87" x14ac:dyDescent="0.35">
      <c r="A28" s="14">
        <v>11</v>
      </c>
      <c r="B28" s="15" t="s">
        <v>28</v>
      </c>
      <c r="C28" s="15" t="s">
        <v>24</v>
      </c>
      <c r="D28" s="23" t="s">
        <v>39</v>
      </c>
      <c r="E28" s="16" t="s">
        <v>4</v>
      </c>
      <c r="F28" s="56">
        <v>44013</v>
      </c>
      <c r="G28" s="56">
        <f t="shared" si="2"/>
        <v>45107</v>
      </c>
      <c r="H28" s="21">
        <v>36</v>
      </c>
      <c r="I28" s="18"/>
      <c r="J28" s="19">
        <f t="shared" si="0"/>
        <v>0</v>
      </c>
      <c r="K28" s="22">
        <f t="shared" si="1"/>
        <v>0</v>
      </c>
    </row>
    <row r="29" spans="1:11" ht="101.5" x14ac:dyDescent="0.35">
      <c r="A29" s="14">
        <v>12</v>
      </c>
      <c r="B29" s="15" t="s">
        <v>29</v>
      </c>
      <c r="C29" s="15" t="s">
        <v>30</v>
      </c>
      <c r="D29" s="23" t="s">
        <v>39</v>
      </c>
      <c r="E29" s="16" t="s">
        <v>4</v>
      </c>
      <c r="F29" s="56">
        <v>44013</v>
      </c>
      <c r="G29" s="56">
        <f t="shared" si="2"/>
        <v>45107</v>
      </c>
      <c r="H29" s="21">
        <v>36</v>
      </c>
      <c r="I29" s="18"/>
      <c r="J29" s="19">
        <f t="shared" si="0"/>
        <v>0</v>
      </c>
      <c r="K29" s="22">
        <f t="shared" si="1"/>
        <v>0</v>
      </c>
    </row>
    <row r="30" spans="1:11" ht="101.5" x14ac:dyDescent="0.35">
      <c r="A30" s="14">
        <v>13</v>
      </c>
      <c r="B30" s="15" t="s">
        <v>31</v>
      </c>
      <c r="C30" s="15" t="s">
        <v>30</v>
      </c>
      <c r="D30" s="23" t="s">
        <v>39</v>
      </c>
      <c r="E30" s="16" t="s">
        <v>4</v>
      </c>
      <c r="F30" s="56">
        <v>44013</v>
      </c>
      <c r="G30" s="56">
        <f t="shared" si="2"/>
        <v>45107</v>
      </c>
      <c r="H30" s="21">
        <v>36</v>
      </c>
      <c r="I30" s="18"/>
      <c r="J30" s="19">
        <f t="shared" si="0"/>
        <v>0</v>
      </c>
      <c r="K30" s="22">
        <f t="shared" si="1"/>
        <v>0</v>
      </c>
    </row>
    <row r="31" spans="1:11" ht="87" x14ac:dyDescent="0.35">
      <c r="A31" s="14">
        <v>14</v>
      </c>
      <c r="B31" s="15" t="s">
        <v>32</v>
      </c>
      <c r="C31" s="15" t="s">
        <v>33</v>
      </c>
      <c r="D31" s="23" t="s">
        <v>39</v>
      </c>
      <c r="E31" s="16" t="s">
        <v>4</v>
      </c>
      <c r="F31" s="56">
        <v>44013</v>
      </c>
      <c r="G31" s="56">
        <f t="shared" si="2"/>
        <v>45107</v>
      </c>
      <c r="H31" s="21">
        <v>36</v>
      </c>
      <c r="I31" s="18"/>
      <c r="J31" s="19">
        <f t="shared" si="0"/>
        <v>0</v>
      </c>
      <c r="K31" s="22">
        <f t="shared" si="1"/>
        <v>0</v>
      </c>
    </row>
    <row r="32" spans="1:11" ht="87" x14ac:dyDescent="0.35">
      <c r="A32" s="14">
        <v>15</v>
      </c>
      <c r="B32" s="15" t="s">
        <v>34</v>
      </c>
      <c r="C32" s="15" t="s">
        <v>33</v>
      </c>
      <c r="D32" s="23" t="s">
        <v>39</v>
      </c>
      <c r="E32" s="16" t="s">
        <v>4</v>
      </c>
      <c r="F32" s="56">
        <v>44013</v>
      </c>
      <c r="G32" s="56">
        <f t="shared" si="2"/>
        <v>45107</v>
      </c>
      <c r="H32" s="21">
        <v>36</v>
      </c>
      <c r="I32" s="18"/>
      <c r="J32" s="19">
        <f t="shared" si="0"/>
        <v>0</v>
      </c>
      <c r="K32" s="22">
        <f t="shared" si="1"/>
        <v>0</v>
      </c>
    </row>
    <row r="33" spans="1:11" ht="87" x14ac:dyDescent="0.35">
      <c r="A33" s="14">
        <v>16</v>
      </c>
      <c r="B33" s="15" t="s">
        <v>35</v>
      </c>
      <c r="C33" s="15" t="s">
        <v>36</v>
      </c>
      <c r="D33" s="23" t="s">
        <v>39</v>
      </c>
      <c r="E33" s="16" t="s">
        <v>4</v>
      </c>
      <c r="F33" s="56">
        <v>44013</v>
      </c>
      <c r="G33" s="56">
        <f t="shared" si="2"/>
        <v>45107</v>
      </c>
      <c r="H33" s="21">
        <v>36</v>
      </c>
      <c r="I33" s="18"/>
      <c r="J33" s="19">
        <f t="shared" si="0"/>
        <v>0</v>
      </c>
      <c r="K33" s="22">
        <f t="shared" si="1"/>
        <v>0</v>
      </c>
    </row>
    <row r="34" spans="1:11" ht="87" x14ac:dyDescent="0.35">
      <c r="A34" s="14">
        <v>17</v>
      </c>
      <c r="B34" s="15" t="s">
        <v>37</v>
      </c>
      <c r="C34" s="15" t="s">
        <v>36</v>
      </c>
      <c r="D34" s="23" t="s">
        <v>39</v>
      </c>
      <c r="E34" s="16" t="s">
        <v>4</v>
      </c>
      <c r="F34" s="56">
        <v>44013</v>
      </c>
      <c r="G34" s="56">
        <f t="shared" si="2"/>
        <v>45107</v>
      </c>
      <c r="H34" s="21">
        <v>36</v>
      </c>
      <c r="I34" s="18"/>
      <c r="J34" s="19">
        <f t="shared" si="0"/>
        <v>0</v>
      </c>
      <c r="K34" s="22">
        <f t="shared" si="1"/>
        <v>0</v>
      </c>
    </row>
    <row r="35" spans="1:11" ht="87" x14ac:dyDescent="0.35">
      <c r="A35" s="14">
        <v>18</v>
      </c>
      <c r="B35" s="15" t="s">
        <v>38</v>
      </c>
      <c r="C35" s="15" t="s">
        <v>36</v>
      </c>
      <c r="D35" s="23" t="s">
        <v>39</v>
      </c>
      <c r="E35" s="16" t="s">
        <v>4</v>
      </c>
      <c r="F35" s="56">
        <v>44013</v>
      </c>
      <c r="G35" s="56">
        <f t="shared" si="2"/>
        <v>45107</v>
      </c>
      <c r="H35" s="21">
        <v>36</v>
      </c>
      <c r="I35" s="18"/>
      <c r="J35" s="19">
        <f t="shared" si="0"/>
        <v>0</v>
      </c>
      <c r="K35" s="22">
        <f t="shared" si="1"/>
        <v>0</v>
      </c>
    </row>
  </sheetData>
  <sheetProtection algorithmName="SHA-512" hashValue="hHis2PNUDg+sA4AutvOmMaRcYC2PE2wUXm/Iq23CrPIi6Zo2scSCiEsCe3+XEvlqX7uiucCRIjqMVCBUCpB1UQ==" saltValue="EWYlofW7JiDhOYGSty7mdw==" spinCount="100000" sheet="1" formatCells="0" formatColumns="0" formatRows="0" autoFilter="0"/>
  <mergeCells count="7">
    <mergeCell ref="A2:K2"/>
    <mergeCell ref="A5:K5"/>
    <mergeCell ref="F15:K15"/>
    <mergeCell ref="H8:K8"/>
    <mergeCell ref="H9:K11"/>
    <mergeCell ref="A7:K7"/>
    <mergeCell ref="A4:K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cenowy'!_Hlk486532022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2020-04-14T12:03:39Z</dcterms:modified>
</cp:coreProperties>
</file>